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TH_R_FlRz" sheetId="1" r:id="rId1"/>
    <sheet name="TX_Z_FlRz" sheetId="2" r:id="rId2"/>
    <sheet name="BT_R_FIRz" sheetId="3" r:id="rId3"/>
    <sheet name="BT_Z_FIRz" sheetId="4" r:id="rId4"/>
    <sheet name="XT_R_FRZ" sheetId="5" r:id="rId5"/>
    <sheet name="XT_Z_FIRz" sheetId="6" r:id="rId6"/>
  </sheets>
  <definedNames>
    <definedName name="_xlnm.Print_Area" localSheetId="0">'TH_R_FlRz'!$A$2:$AQ$52</definedName>
  </definedNames>
  <calcPr fullCalcOnLoad="1"/>
</workbook>
</file>

<file path=xl/sharedStrings.xml><?xml version="1.0" encoding="utf-8"?>
<sst xmlns="http://schemas.openxmlformats.org/spreadsheetml/2006/main" count="1837" uniqueCount="269">
  <si>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</si>
  <si>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</si>
  <si>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</si>
  <si>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</si>
  <si>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</si>
  <si>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</si>
  <si>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</si>
  <si>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</si>
  <si>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</si>
  <si>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</si>
  <si>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</si>
  <si>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</si>
  <si>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</si>
  <si>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</si>
  <si>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</si>
  <si>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</si>
  <si>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</si>
  <si>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</si>
  <si>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</si>
  <si>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</si>
  <si>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</si>
  <si>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</si>
  <si>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</t>
  </si>
  <si>
    <t>СУ</t>
  </si>
  <si>
    <t>Сам  Работа</t>
  </si>
  <si>
    <t>ч./седм</t>
  </si>
  <si>
    <t xml:space="preserve">4 ECTS </t>
  </si>
  <si>
    <t>4 ECTS</t>
  </si>
  <si>
    <t>Висша математика I</t>
  </si>
  <si>
    <t>Инженерна графика</t>
  </si>
  <si>
    <t>Информатика</t>
  </si>
  <si>
    <t>Обща и неорганична химия</t>
  </si>
  <si>
    <t xml:space="preserve">3 ECTS </t>
  </si>
  <si>
    <t>Стехиометрични изчисления</t>
  </si>
  <si>
    <t>Информационни технологии</t>
  </si>
  <si>
    <t xml:space="preserve">1 ECTS </t>
  </si>
  <si>
    <t>Висша математика II</t>
  </si>
  <si>
    <t xml:space="preserve">5 ECTS </t>
  </si>
  <si>
    <t>Физика</t>
  </si>
  <si>
    <t>Аналитична химия</t>
  </si>
  <si>
    <t>Топлотехника</t>
  </si>
  <si>
    <t xml:space="preserve">2 ECTS </t>
  </si>
  <si>
    <t>К</t>
  </si>
  <si>
    <t>Органична химия</t>
  </si>
  <si>
    <t>Физикохимия</t>
  </si>
  <si>
    <t>Техническа механика</t>
  </si>
  <si>
    <t xml:space="preserve">7 ECTS </t>
  </si>
  <si>
    <t>5 ECTS</t>
  </si>
  <si>
    <t>Инструментални методи за анализ</t>
  </si>
  <si>
    <t>Колоидна химия</t>
  </si>
  <si>
    <t>Суровинознание в хранителновкусовата промишленост</t>
  </si>
  <si>
    <t>Микробиология</t>
  </si>
  <si>
    <t>Биохимия I</t>
  </si>
  <si>
    <t>Процеси и апарати I</t>
  </si>
  <si>
    <t>Икономика</t>
  </si>
  <si>
    <t>Процеси и апарати II</t>
  </si>
  <si>
    <t>Автоматизация на производствените процеси</t>
  </si>
  <si>
    <t>Машинни елементи и механизми</t>
  </si>
  <si>
    <t>Хладилна и сушилна техника</t>
  </si>
  <si>
    <t>Биохимия II</t>
  </si>
  <si>
    <t>Производствена безопасност</t>
  </si>
  <si>
    <t>Технологично обзавеждане в хранителновкусовата промишленост</t>
  </si>
  <si>
    <t>Приложение на ензимите в хранителновкусовата промишленост</t>
  </si>
  <si>
    <t>Технология на млякото и млечните продукти</t>
  </si>
  <si>
    <t>3 ECTS</t>
  </si>
  <si>
    <t>Добавки в хранителните продукти</t>
  </si>
  <si>
    <t>Технология на зърнопреработването и хлебопроизводството</t>
  </si>
  <si>
    <t>Опаковане на хранителни продукти</t>
  </si>
  <si>
    <t>Промишлена екология</t>
  </si>
  <si>
    <t>Маркетинг и управление на фирмата</t>
  </si>
  <si>
    <t>Самоподготовка за дипломиране</t>
  </si>
  <si>
    <t>1 ECTS</t>
  </si>
  <si>
    <t>Технология на растителните липиди и етиричните масла</t>
  </si>
  <si>
    <t>Технология на продуктите от месо, птици и риба</t>
  </si>
  <si>
    <t>ТЕХНОЛОГИЯ НА ХРАНИТЕ - РЕДОВНО ОБУЧЕНИЕ</t>
  </si>
  <si>
    <t>C1.1.2</t>
  </si>
  <si>
    <t>C1.1.1</t>
  </si>
  <si>
    <t>C1.1.3</t>
  </si>
  <si>
    <t xml:space="preserve">6 ECTS </t>
  </si>
  <si>
    <t>C1.1.4</t>
  </si>
  <si>
    <t xml:space="preserve">8 ECTS </t>
  </si>
  <si>
    <t>C1.1.5</t>
  </si>
  <si>
    <t>Английски език I</t>
  </si>
  <si>
    <t>Немски език I</t>
  </si>
  <si>
    <t>Френски език I</t>
  </si>
  <si>
    <t>Руски език I</t>
  </si>
  <si>
    <t>Дисциплина 9</t>
  </si>
  <si>
    <t>Дисциплини извън семестъра</t>
  </si>
  <si>
    <t>C1.2.1</t>
  </si>
  <si>
    <t>C1.2.2</t>
  </si>
  <si>
    <t>C1.2.3</t>
  </si>
  <si>
    <t>C1.2.4</t>
  </si>
  <si>
    <t>С1.3.1</t>
  </si>
  <si>
    <t>С2.1.1</t>
  </si>
  <si>
    <t>С2.1.2</t>
  </si>
  <si>
    <t>С2.1.3</t>
  </si>
  <si>
    <t>С2.1.4</t>
  </si>
  <si>
    <t>С2.1.5</t>
  </si>
  <si>
    <t>6 ECTS</t>
  </si>
  <si>
    <t>C2.2.1</t>
  </si>
  <si>
    <t>C2.2.2</t>
  </si>
  <si>
    <t>C2.2.3</t>
  </si>
  <si>
    <t>C2.2.4</t>
  </si>
  <si>
    <t>Практики извън семестъра/Дипломиране</t>
  </si>
  <si>
    <t>Учебна практика (2 седмици)</t>
  </si>
  <si>
    <t>С2.3.1</t>
  </si>
  <si>
    <t>С2.4.1</t>
  </si>
  <si>
    <t>С3.1.1</t>
  </si>
  <si>
    <t>С3.1.2</t>
  </si>
  <si>
    <t>С3.1.3</t>
  </si>
  <si>
    <t>С3.1.4</t>
  </si>
  <si>
    <t>С3.1.5</t>
  </si>
  <si>
    <t>С3.2.1</t>
  </si>
  <si>
    <t>С4.1.1</t>
  </si>
  <si>
    <t>С4.1.2</t>
  </si>
  <si>
    <t>С4.1.3</t>
  </si>
  <si>
    <t>С4.1.4</t>
  </si>
  <si>
    <t>С4.1.5</t>
  </si>
  <si>
    <t>С4.1.6</t>
  </si>
  <si>
    <t>Учебнопроизводствена практика (2 седмици)</t>
  </si>
  <si>
    <t>С4.2.1</t>
  </si>
  <si>
    <t>С4.3.1</t>
  </si>
  <si>
    <t>С5.1.1</t>
  </si>
  <si>
    <t>С5.1.2</t>
  </si>
  <si>
    <t>С5.1.3</t>
  </si>
  <si>
    <t>С5.1.4</t>
  </si>
  <si>
    <t>С5.1.5</t>
  </si>
  <si>
    <t>С5.1.6</t>
  </si>
  <si>
    <t>7 ECTS</t>
  </si>
  <si>
    <t>С5.2.1</t>
  </si>
  <si>
    <t>С6.1.1</t>
  </si>
  <si>
    <t>С6.1.2</t>
  </si>
  <si>
    <t>С6.1.3</t>
  </si>
  <si>
    <t>С6.1.4</t>
  </si>
  <si>
    <t>С6.1.5</t>
  </si>
  <si>
    <t>С6.1.6</t>
  </si>
  <si>
    <t>Технология на месото, птиците и рибата</t>
  </si>
  <si>
    <t>С6.2.1</t>
  </si>
  <si>
    <t>С6.3.1</t>
  </si>
  <si>
    <t>Специализираща практика (3 седмици)</t>
  </si>
  <si>
    <t>Основи на храненето</t>
  </si>
  <si>
    <t>С7.1.1</t>
  </si>
  <si>
    <t>С7.1.2</t>
  </si>
  <si>
    <t>С7.1.3</t>
  </si>
  <si>
    <t>С7.1.4</t>
  </si>
  <si>
    <t>С7.2.1</t>
  </si>
  <si>
    <t>С7.2.2</t>
  </si>
  <si>
    <t>Технология на нишестето и нишестените хидролизати</t>
  </si>
  <si>
    <t>Технология на захарта и захарните изделия</t>
  </si>
  <si>
    <t>С7.3.2</t>
  </si>
  <si>
    <t>С7.3.1</t>
  </si>
  <si>
    <t>Безопасност на храните</t>
  </si>
  <si>
    <t>Анализ и контрол на храните</t>
  </si>
  <si>
    <t>С7.4.1</t>
  </si>
  <si>
    <t>код</t>
  </si>
  <si>
    <t>ECTS</t>
  </si>
  <si>
    <t>ОК</t>
  </si>
  <si>
    <t>задължителни дисциплини</t>
  </si>
  <si>
    <t>Наименование на дисциплината</t>
  </si>
  <si>
    <t>избираеми дисциплини (избира се една)</t>
  </si>
  <si>
    <t>ЛУ/ПУ</t>
  </si>
  <si>
    <t>АФО</t>
  </si>
  <si>
    <t>дипломиране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</si>
  <si>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</si>
  <si>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</si>
  <si>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</si>
  <si>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</si>
  <si>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</si>
  <si>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</si>
  <si>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</si>
  <si>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</si>
  <si>
    <t>С8.1.1</t>
  </si>
  <si>
    <t>С8.1.2</t>
  </si>
  <si>
    <t>С8.1.3</t>
  </si>
  <si>
    <t>С8.1.4</t>
  </si>
  <si>
    <t>Технология на консервирането</t>
  </si>
  <si>
    <t>Надеждност на техниката</t>
  </si>
  <si>
    <t>С8.2.1</t>
  </si>
  <si>
    <t>Етикетиране на храните</t>
  </si>
  <si>
    <t>С8.2.2</t>
  </si>
  <si>
    <t>Законодателство в храните</t>
  </si>
  <si>
    <t>С8.3.1</t>
  </si>
  <si>
    <t>С8.1.5</t>
  </si>
  <si>
    <t>С8.4.1</t>
  </si>
  <si>
    <t>10 ECTS</t>
  </si>
  <si>
    <t>ДИ/ДЗ</t>
  </si>
  <si>
    <t>Държавен изпит/  Дипломна работа</t>
  </si>
  <si>
    <t>ТЕХНОЛОГИЯ НА ХРАНИТЕ - ЗАДОЧНО ОБУЧЕНИЕ</t>
  </si>
  <si>
    <t>Обща и неорганична  химия</t>
  </si>
  <si>
    <t>Електротехника и електроника</t>
  </si>
  <si>
    <t>С9</t>
  </si>
  <si>
    <t>С10</t>
  </si>
  <si>
    <t>2 ECTS</t>
  </si>
  <si>
    <t>С9.1.1</t>
  </si>
  <si>
    <t xml:space="preserve">Технологично обзавеждане в хранителновкусовата промишленост </t>
  </si>
  <si>
    <t>С9.1.2</t>
  </si>
  <si>
    <t>С9.1.3</t>
  </si>
  <si>
    <t>Добавки в хранителновкусови продукти</t>
  </si>
  <si>
    <t>Технология на продуктите от месо,птици и риба</t>
  </si>
  <si>
    <t>С10.1.1</t>
  </si>
  <si>
    <t>С10.1.2</t>
  </si>
  <si>
    <t>С10.1.3</t>
  </si>
  <si>
    <t>С10.1.4</t>
  </si>
  <si>
    <t>БИОТЕХНОЛОГИИ - РЕДОВНО ОБУЧЕНИЕ</t>
  </si>
  <si>
    <t>Цитология</t>
  </si>
  <si>
    <t>Промишлена микробиология</t>
  </si>
  <si>
    <t>Ензимология</t>
  </si>
  <si>
    <t>Генетика</t>
  </si>
  <si>
    <t>Биотехнология на хранителни продукти</t>
  </si>
  <si>
    <t>Вирусология</t>
  </si>
  <si>
    <t>С6.2.2</t>
  </si>
  <si>
    <t>Имунология</t>
  </si>
  <si>
    <t>Технологично обзавеждане в биотехнологиите</t>
  </si>
  <si>
    <t>Технология на антибиотиците</t>
  </si>
  <si>
    <t>Нискомолекулни биологичноактивни вещества</t>
  </si>
  <si>
    <t>Биотехнология на агробиологични средства</t>
  </si>
  <si>
    <t>Технология на микробни белтъчни продукти</t>
  </si>
  <si>
    <t>Молекулярна биология</t>
  </si>
  <si>
    <t>Стандартизация на биопродуктите</t>
  </si>
  <si>
    <t>Фармацевтични биотехнологии</t>
  </si>
  <si>
    <t>Растителни и животински клетъчни тъканни култури</t>
  </si>
  <si>
    <t>Английски език II</t>
  </si>
  <si>
    <t>Немски език II</t>
  </si>
  <si>
    <t>Френски език II</t>
  </si>
  <si>
    <t>Руски език II</t>
  </si>
  <si>
    <t>Промишлена  екология</t>
  </si>
  <si>
    <t>Неорганична химия (систематика на елементите)</t>
  </si>
  <si>
    <t>Органична химия I</t>
  </si>
  <si>
    <t>Органична химия II</t>
  </si>
  <si>
    <t>Материалознание (стуктура и свойства на материалите)</t>
  </si>
  <si>
    <t>Физикохимия (фазови системи и кинетика)</t>
  </si>
  <si>
    <t>Контрол и управление на качеството</t>
  </si>
  <si>
    <t>Основи на химичните технологии и реактори</t>
  </si>
  <si>
    <t xml:space="preserve">Неорганични химични технологии </t>
  </si>
  <si>
    <t>Органични химични технологии</t>
  </si>
  <si>
    <t>Минералогия и кристалография</t>
  </si>
  <si>
    <t>Суровини в химическата промишленост</t>
  </si>
  <si>
    <t>Полимерни материали</t>
  </si>
  <si>
    <t>Технология на керамиката</t>
  </si>
  <si>
    <t>Технология на стъклото</t>
  </si>
  <si>
    <t>Технология на фармацевтичните препарати</t>
  </si>
  <si>
    <t>Технология на неорганичните свързващи вещества</t>
  </si>
  <si>
    <t>Неорганични пигменти</t>
  </si>
  <si>
    <t>Технология на арматичните продукти</t>
  </si>
  <si>
    <t>Анализ на органичните продукти</t>
  </si>
  <si>
    <t>Технология на парфюмерийните и козметичните препарати</t>
  </si>
  <si>
    <t>Химични препарати за растителна защита</t>
  </si>
  <si>
    <t>Органични добавки</t>
  </si>
  <si>
    <t>Покрития със специално предназначение</t>
  </si>
  <si>
    <t>Материалознание (структура и свойства на материалите)</t>
  </si>
  <si>
    <t>Неорганични химични технологии</t>
  </si>
  <si>
    <t>С7.1.5</t>
  </si>
  <si>
    <t>Технология на ароматичните продукти</t>
  </si>
  <si>
    <t>С8.3.2</t>
  </si>
  <si>
    <t>С9.2.1</t>
  </si>
  <si>
    <t>С9.2.2</t>
  </si>
  <si>
    <t>Л - седмичен хорариум лекции, ч.</t>
  </si>
  <si>
    <t>ОК - окончателен контрол (И - изпит, ТО - текуща оценка, К - колоквиум)</t>
  </si>
  <si>
    <t>С10.2.1</t>
  </si>
  <si>
    <t>Дипломиране</t>
  </si>
  <si>
    <t>АФО - активна форма на обучение (60 - курсов проект, 40 - курсова работа, 20 - курсова задача, 10 - реферат)</t>
  </si>
  <si>
    <t>Технология на растителните липиди и етеричните масла</t>
  </si>
  <si>
    <t xml:space="preserve">Учебнопроизводствена практика (2 седмици) </t>
  </si>
  <si>
    <t>С6.4.1</t>
  </si>
  <si>
    <t>БИОТЕХНОЛОГИИ - ЗАДОЧНО ОБУЧЕНИЕ</t>
  </si>
  <si>
    <t>ХИМИЧНИ ТЕХНОЛОГИИ - РЕДОВНО ОБУЧЕНИЕ</t>
  </si>
  <si>
    <t xml:space="preserve">Учебнопроизводствена практика (3 седмици) </t>
  </si>
  <si>
    <t xml:space="preserve">Специализираща практика (3 седмици) </t>
  </si>
  <si>
    <t>ХИМИЧНИ ТЕХНОЛОГИИ - ЗАДОЧНО ОБУЧЕНИЕ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</si>
</sst>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name val="Arial Cyr"/>
      <family val="0"/>
    </font>
    <font>
      <u val="single"/>
      <sz val="13"/>
      <color indexed="8"/>
      <name val="Arial Cyr"/>
      <family val="2"/>
    </font>
    <font>
      <u val="single"/>
      <sz val="13"/>
      <name val="Arial Cyr"/>
      <family val="2"/>
    </font>
    <font>
      <b/>
      <sz val="14"/>
      <name val="Arial"/>
      <family val="2"/>
    </font>
    <font>
      <b/>
      <i/>
      <u val="single"/>
      <sz val="13"/>
      <name val="Agency FB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5C2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Continuous" vertical="center" wrapText="1"/>
    </xf>
    <xf numFmtId="0" fontId="16" fillId="34" borderId="22" xfId="0" applyFont="1" applyFill="1" applyBorder="1" applyAlignment="1">
      <alignment horizontal="centerContinuous" vertical="center" wrapText="1"/>
    </xf>
    <xf numFmtId="0" fontId="16" fillId="34" borderId="23" xfId="0" applyFont="1" applyFill="1" applyBorder="1" applyAlignment="1">
      <alignment horizontal="centerContinuous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4" borderId="1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Continuous" vertical="center" wrapText="1"/>
    </xf>
    <xf numFmtId="0" fontId="16" fillId="35" borderId="0" xfId="0" applyFont="1" applyFill="1" applyBorder="1" applyAlignment="1">
      <alignment horizontal="centerContinuous" vertical="center" wrapText="1"/>
    </xf>
    <xf numFmtId="0" fontId="16" fillId="35" borderId="12" xfId="0" applyFont="1" applyFill="1" applyBorder="1" applyAlignment="1">
      <alignment horizontal="centerContinuous" vertical="center" wrapText="1"/>
    </xf>
    <xf numFmtId="0" fontId="20" fillId="35" borderId="0" xfId="0" applyFont="1" applyFill="1" applyBorder="1" applyAlignment="1">
      <alignment horizontal="centerContinuous" vertical="center" wrapText="1"/>
    </xf>
    <xf numFmtId="0" fontId="19" fillId="35" borderId="0" xfId="0" applyFont="1" applyFill="1" applyAlignment="1">
      <alignment horizontal="centerContinuous" vertical="center"/>
    </xf>
    <xf numFmtId="0" fontId="21" fillId="36" borderId="13" xfId="0" applyFont="1" applyFill="1" applyBorder="1" applyAlignment="1">
      <alignment horizontal="centerContinuous" vertical="center" wrapText="1"/>
    </xf>
    <xf numFmtId="0" fontId="22" fillId="36" borderId="0" xfId="0" applyFont="1" applyFill="1" applyBorder="1" applyAlignment="1">
      <alignment horizontal="centerContinuous" vertical="center" wrapText="1"/>
    </xf>
    <xf numFmtId="0" fontId="22" fillId="36" borderId="12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12" xfId="0" applyFont="1" applyFill="1" applyBorder="1" applyAlignment="1">
      <alignment horizontal="centerContinuous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7" fillId="35" borderId="13" xfId="0" applyFont="1" applyFill="1" applyBorder="1" applyAlignment="1">
      <alignment horizontal="center" vertical="top" wrapText="1"/>
    </xf>
    <xf numFmtId="0" fontId="31" fillId="35" borderId="0" xfId="0" applyFont="1" applyFill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Continuous" vertical="top" wrapText="1"/>
    </xf>
    <xf numFmtId="0" fontId="7" fillId="38" borderId="17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49" fontId="28" fillId="35" borderId="0" xfId="0" applyNumberFormat="1" applyFont="1" applyFill="1" applyBorder="1" applyAlignment="1" quotePrefix="1">
      <alignment horizontal="center" vertical="center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49" fontId="28" fillId="39" borderId="20" xfId="0" applyNumberFormat="1" applyFont="1" applyFill="1" applyBorder="1" applyAlignment="1" quotePrefix="1">
      <alignment horizontal="center" vertical="center" wrapText="1"/>
    </xf>
    <xf numFmtId="0" fontId="7" fillId="39" borderId="21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center" vertical="top" wrapText="1"/>
    </xf>
    <xf numFmtId="0" fontId="2" fillId="39" borderId="12" xfId="0" applyFont="1" applyFill="1" applyBorder="1" applyAlignment="1">
      <alignment horizontal="center" vertical="top" wrapText="1"/>
    </xf>
    <xf numFmtId="0" fontId="7" fillId="39" borderId="16" xfId="0" applyFont="1" applyFill="1" applyBorder="1" applyAlignment="1">
      <alignment horizontal="center" vertical="top" wrapText="1"/>
    </xf>
    <xf numFmtId="0" fontId="7" fillId="39" borderId="17" xfId="0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12" fillId="38" borderId="20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vertical="top" wrapText="1"/>
    </xf>
    <xf numFmtId="0" fontId="0" fillId="38" borderId="24" xfId="0" applyFill="1" applyBorder="1" applyAlignment="1">
      <alignment wrapText="1"/>
    </xf>
    <xf numFmtId="0" fontId="7" fillId="38" borderId="21" xfId="0" applyFont="1" applyFill="1" applyBorder="1" applyAlignment="1">
      <alignment horizontal="center" vertical="top" wrapText="1"/>
    </xf>
    <xf numFmtId="0" fontId="21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left" vertical="top" wrapText="1"/>
    </xf>
    <xf numFmtId="0" fontId="2" fillId="38" borderId="0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" vertical="top" wrapText="1"/>
    </xf>
    <xf numFmtId="0" fontId="7" fillId="38" borderId="16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12" fillId="36" borderId="20" xfId="0" applyNumberFormat="1" applyFont="1" applyFill="1" applyBorder="1" applyAlignment="1">
      <alignment horizontal="center" vertical="top" wrapText="1"/>
    </xf>
    <xf numFmtId="0" fontId="6" fillId="19" borderId="24" xfId="0" applyFont="1" applyFill="1" applyBorder="1" applyAlignment="1">
      <alignment horizontal="center" vertical="top" wrapText="1"/>
    </xf>
    <xf numFmtId="0" fontId="7" fillId="19" borderId="21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centerContinuous" vertical="top" wrapText="1"/>
    </xf>
    <xf numFmtId="0" fontId="2" fillId="19" borderId="12" xfId="0" applyFont="1" applyFill="1" applyBorder="1" applyAlignment="1">
      <alignment horizontal="centerContinuous" vertical="top" wrapText="1"/>
    </xf>
    <xf numFmtId="0" fontId="7" fillId="19" borderId="17" xfId="0" applyFont="1" applyFill="1" applyBorder="1" applyAlignment="1">
      <alignment horizontal="center" vertical="top" wrapText="1"/>
    </xf>
    <xf numFmtId="0" fontId="7" fillId="19" borderId="18" xfId="0" applyFont="1" applyFill="1" applyBorder="1" applyAlignment="1">
      <alignment horizontal="center" vertical="top" wrapText="1"/>
    </xf>
    <xf numFmtId="0" fontId="12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left" vertical="top" wrapText="1"/>
    </xf>
    <xf numFmtId="0" fontId="6" fillId="19" borderId="20" xfId="0" applyFont="1" applyFill="1" applyBorder="1" applyAlignment="1">
      <alignment horizontal="center" vertical="top" wrapText="1"/>
    </xf>
    <xf numFmtId="0" fontId="10" fillId="19" borderId="21" xfId="0" applyFont="1" applyFill="1" applyBorder="1" applyAlignment="1">
      <alignment horizontal="center" vertical="top" wrapText="1"/>
    </xf>
    <xf numFmtId="0" fontId="12" fillId="19" borderId="0" xfId="0" applyFont="1" applyFill="1" applyBorder="1" applyAlignment="1">
      <alignment horizontal="center" vertical="top" wrapText="1"/>
    </xf>
    <xf numFmtId="0" fontId="7" fillId="19" borderId="0" xfId="0" applyFont="1" applyFill="1" applyBorder="1" applyAlignment="1">
      <alignment horizontal="center" vertical="top" wrapText="1"/>
    </xf>
    <xf numFmtId="0" fontId="0" fillId="19" borderId="0" xfId="0" applyFill="1" applyBorder="1" applyAlignment="1">
      <alignment horizontal="center" vertical="top" wrapText="1"/>
    </xf>
    <xf numFmtId="0" fontId="10" fillId="19" borderId="12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10" fillId="38" borderId="21" xfId="0" applyFont="1" applyFill="1" applyBorder="1" applyAlignment="1">
      <alignment horizontal="center" vertical="top" wrapText="1"/>
    </xf>
    <xf numFmtId="0" fontId="12" fillId="38" borderId="0" xfId="0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center" vertical="top" wrapText="1"/>
    </xf>
    <xf numFmtId="0" fontId="0" fillId="38" borderId="0" xfId="0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Continuous" vertical="top" wrapText="1"/>
    </xf>
    <xf numFmtId="0" fontId="10" fillId="38" borderId="20" xfId="0" applyFont="1" applyFill="1" applyBorder="1" applyAlignment="1">
      <alignment horizontal="center" vertical="top" wrapText="1"/>
    </xf>
    <xf numFmtId="0" fontId="10" fillId="38" borderId="24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10" fillId="38" borderId="0" xfId="0" applyFont="1" applyFill="1" applyBorder="1" applyAlignment="1">
      <alignment horizontal="center" vertical="top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" vertical="top" wrapText="1"/>
    </xf>
    <xf numFmtId="0" fontId="4" fillId="38" borderId="0" xfId="0" applyFont="1" applyFill="1" applyBorder="1" applyAlignment="1">
      <alignment horizontal="center" vertical="top" wrapText="1"/>
    </xf>
    <xf numFmtId="0" fontId="4" fillId="38" borderId="12" xfId="0" applyFont="1" applyFill="1" applyBorder="1" applyAlignment="1">
      <alignment horizontal="center" vertical="top" wrapText="1"/>
    </xf>
    <xf numFmtId="0" fontId="10" fillId="38" borderId="16" xfId="0" applyFont="1" applyFill="1" applyBorder="1" applyAlignment="1">
      <alignment horizontal="center" vertical="top" wrapText="1"/>
    </xf>
    <xf numFmtId="0" fontId="10" fillId="38" borderId="17" xfId="0" applyFont="1" applyFill="1" applyBorder="1" applyAlignment="1">
      <alignment horizontal="center" vertical="top" wrapText="1"/>
    </xf>
    <xf numFmtId="0" fontId="10" fillId="38" borderId="18" xfId="0" applyFont="1" applyFill="1" applyBorder="1" applyAlignment="1">
      <alignment horizontal="center" vertical="top" wrapText="1"/>
    </xf>
    <xf numFmtId="0" fontId="7" fillId="38" borderId="12" xfId="0" applyFont="1" applyFill="1" applyBorder="1" applyAlignment="1">
      <alignment horizontal="center" vertical="top" wrapText="1"/>
    </xf>
    <xf numFmtId="0" fontId="21" fillId="38" borderId="0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6" fillId="19" borderId="0" xfId="0" applyFont="1" applyFill="1" applyBorder="1" applyAlignment="1">
      <alignment horizontal="center" vertical="top" wrapText="1"/>
    </xf>
    <xf numFmtId="0" fontId="7" fillId="19" borderId="0" xfId="0" applyFont="1" applyFill="1" applyBorder="1" applyAlignment="1">
      <alignment vertical="top" wrapText="1"/>
    </xf>
    <xf numFmtId="0" fontId="7" fillId="19" borderId="12" xfId="0" applyFont="1" applyFill="1" applyBorder="1" applyAlignment="1">
      <alignment vertical="top" wrapText="1"/>
    </xf>
    <xf numFmtId="0" fontId="7" fillId="40" borderId="21" xfId="0" applyFont="1" applyFill="1" applyBorder="1" applyAlignment="1">
      <alignment horizontal="center" vertical="top" wrapText="1"/>
    </xf>
    <xf numFmtId="0" fontId="7" fillId="38" borderId="13" xfId="0" applyFont="1" applyFill="1" applyBorder="1" applyAlignment="1">
      <alignment vertical="top" wrapText="1"/>
    </xf>
    <xf numFmtId="0" fontId="7" fillId="38" borderId="0" xfId="0" applyFont="1" applyFill="1" applyBorder="1" applyAlignment="1">
      <alignment vertical="top" wrapText="1"/>
    </xf>
    <xf numFmtId="0" fontId="7" fillId="38" borderId="12" xfId="0" applyFont="1" applyFill="1" applyBorder="1" applyAlignment="1">
      <alignment vertical="top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12" xfId="0" applyFont="1" applyFill="1" applyBorder="1" applyAlignment="1">
      <alignment horizontal="center" vertical="center" wrapText="1"/>
    </xf>
    <xf numFmtId="0" fontId="28" fillId="39" borderId="0" xfId="0" applyFont="1" applyFill="1" applyAlignment="1">
      <alignment horizontal="left" vertical="top"/>
    </xf>
    <xf numFmtId="0" fontId="9" fillId="39" borderId="0" xfId="0" applyFont="1" applyFill="1" applyAlignment="1">
      <alignment horizontal="center"/>
    </xf>
    <xf numFmtId="0" fontId="6" fillId="39" borderId="20" xfId="0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center" vertical="top" wrapText="1"/>
    </xf>
    <xf numFmtId="0" fontId="0" fillId="39" borderId="0" xfId="0" applyFill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top" wrapText="1"/>
    </xf>
    <xf numFmtId="0" fontId="7" fillId="39" borderId="12" xfId="0" applyFont="1" applyFill="1" applyBorder="1" applyAlignment="1">
      <alignment horizontal="center" vertical="top" wrapText="1"/>
    </xf>
    <xf numFmtId="0" fontId="9" fillId="39" borderId="16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4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41" borderId="10" xfId="0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9" fillId="42" borderId="10" xfId="0" applyFont="1" applyFill="1" applyBorder="1" applyAlignment="1">
      <alignment/>
    </xf>
    <xf numFmtId="0" fontId="1" fillId="34" borderId="15" xfId="0" applyFont="1" applyFill="1" applyBorder="1" applyAlignment="1">
      <alignment horizontal="center" vertical="top" wrapText="1"/>
    </xf>
    <xf numFmtId="0" fontId="9" fillId="39" borderId="21" xfId="0" applyFont="1" applyFill="1" applyBorder="1" applyAlignment="1">
      <alignment horizontal="center"/>
    </xf>
    <xf numFmtId="0" fontId="28" fillId="39" borderId="13" xfId="0" applyFont="1" applyFill="1" applyBorder="1" applyAlignment="1">
      <alignment horizontal="left" vertical="top"/>
    </xf>
    <xf numFmtId="0" fontId="9" fillId="39" borderId="12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 vertical="top" wrapText="1"/>
    </xf>
    <xf numFmtId="0" fontId="7" fillId="40" borderId="0" xfId="0" applyFont="1" applyFill="1" applyBorder="1" applyAlignment="1">
      <alignment horizontal="left" vertical="top" wrapText="1"/>
    </xf>
    <xf numFmtId="0" fontId="7" fillId="40" borderId="12" xfId="0" applyFont="1" applyFill="1" applyBorder="1" applyAlignment="1">
      <alignment horizontal="left" vertical="top" wrapText="1"/>
    </xf>
    <xf numFmtId="0" fontId="9" fillId="38" borderId="20" xfId="0" applyFont="1" applyFill="1" applyBorder="1" applyAlignment="1">
      <alignment horizontal="center"/>
    </xf>
    <xf numFmtId="0" fontId="9" fillId="38" borderId="24" xfId="0" applyFont="1" applyFill="1" applyBorder="1" applyAlignment="1">
      <alignment horizontal="center"/>
    </xf>
    <xf numFmtId="0" fontId="9" fillId="38" borderId="21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49" fontId="12" fillId="40" borderId="20" xfId="0" applyNumberFormat="1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2" fillId="40" borderId="17" xfId="0" applyFont="1" applyFill="1" applyBorder="1" applyAlignment="1">
      <alignment horizontal="center" vertical="top" wrapText="1"/>
    </xf>
    <xf numFmtId="0" fontId="2" fillId="40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8" fillId="38" borderId="13" xfId="0" applyFont="1" applyFill="1" applyBorder="1" applyAlignment="1">
      <alignment horizontal="left" vertical="top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/>
    </xf>
    <xf numFmtId="49" fontId="28" fillId="35" borderId="20" xfId="0" applyNumberFormat="1" applyFont="1" applyFill="1" applyBorder="1" applyAlignment="1" quotePrefix="1">
      <alignment horizontal="center" vertical="center" wrapText="1"/>
    </xf>
    <xf numFmtId="49" fontId="12" fillId="38" borderId="20" xfId="0" applyNumberFormat="1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left" vertical="top" wrapText="1"/>
    </xf>
    <xf numFmtId="0" fontId="7" fillId="38" borderId="12" xfId="0" applyFont="1" applyFill="1" applyBorder="1" applyAlignment="1">
      <alignment horizontal="left" vertical="top" wrapText="1"/>
    </xf>
    <xf numFmtId="0" fontId="2" fillId="38" borderId="16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vertical="top" wrapText="1"/>
    </xf>
    <xf numFmtId="0" fontId="2" fillId="38" borderId="18" xfId="0" applyFont="1" applyFill="1" applyBorder="1" applyAlignment="1">
      <alignment horizontal="center" vertical="top" wrapText="1"/>
    </xf>
    <xf numFmtId="0" fontId="33" fillId="39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20" fillId="38" borderId="0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38" borderId="20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39" borderId="24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center" vertical="top" wrapText="1"/>
    </xf>
    <xf numFmtId="0" fontId="4" fillId="39" borderId="13" xfId="0" applyFont="1" applyFill="1" applyBorder="1" applyAlignment="1">
      <alignment horizontal="centerContinuous" vertical="top" wrapText="1"/>
    </xf>
    <xf numFmtId="0" fontId="4" fillId="39" borderId="0" xfId="0" applyFont="1" applyFill="1" applyBorder="1" applyAlignment="1">
      <alignment horizontal="centerContinuous" vertical="top" wrapText="1"/>
    </xf>
    <xf numFmtId="0" fontId="4" fillId="39" borderId="12" xfId="0" applyFont="1" applyFill="1" applyBorder="1" applyAlignment="1">
      <alignment horizontal="centerContinuous" vertical="top" wrapText="1"/>
    </xf>
    <xf numFmtId="0" fontId="10" fillId="39" borderId="16" xfId="0" applyFont="1" applyFill="1" applyBorder="1" applyAlignment="1">
      <alignment horizontal="center" vertical="top" wrapText="1"/>
    </xf>
    <xf numFmtId="0" fontId="10" fillId="39" borderId="17" xfId="0" applyFont="1" applyFill="1" applyBorder="1" applyAlignment="1">
      <alignment horizontal="center" vertical="top" wrapText="1"/>
    </xf>
    <xf numFmtId="0" fontId="10" fillId="39" borderId="18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Continuous" vertical="top" wrapText="1"/>
    </xf>
    <xf numFmtId="0" fontId="4" fillId="38" borderId="0" xfId="0" applyFont="1" applyFill="1" applyBorder="1" applyAlignment="1">
      <alignment horizontal="centerContinuous" vertical="top" wrapText="1"/>
    </xf>
    <xf numFmtId="0" fontId="4" fillId="38" borderId="12" xfId="0" applyFont="1" applyFill="1" applyBorder="1" applyAlignment="1">
      <alignment horizontal="centerContinuous" vertical="top" wrapText="1"/>
    </xf>
    <xf numFmtId="0" fontId="28" fillId="38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38" borderId="21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8" xfId="0" applyFill="1" applyBorder="1" applyAlignment="1">
      <alignment/>
    </xf>
    <xf numFmtId="0" fontId="6" fillId="43" borderId="20" xfId="0" applyFont="1" applyFill="1" applyBorder="1" applyAlignment="1">
      <alignment horizontal="center" vertical="top" wrapText="1"/>
    </xf>
    <xf numFmtId="0" fontId="7" fillId="43" borderId="21" xfId="0" applyFont="1" applyFill="1" applyBorder="1" applyAlignment="1">
      <alignment horizontal="center" vertical="top" wrapText="1"/>
    </xf>
    <xf numFmtId="0" fontId="6" fillId="43" borderId="13" xfId="0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 horizontal="center" vertical="top" wrapText="1"/>
    </xf>
    <xf numFmtId="0" fontId="7" fillId="43" borderId="12" xfId="0" applyFont="1" applyFill="1" applyBorder="1" applyAlignment="1">
      <alignment horizontal="center" vertical="top" wrapText="1"/>
    </xf>
    <xf numFmtId="0" fontId="7" fillId="43" borderId="16" xfId="0" applyFont="1" applyFill="1" applyBorder="1" applyAlignment="1">
      <alignment horizontal="center" vertical="top" wrapText="1"/>
    </xf>
    <xf numFmtId="0" fontId="7" fillId="43" borderId="17" xfId="0" applyFont="1" applyFill="1" applyBorder="1" applyAlignment="1">
      <alignment horizontal="center" vertical="top" wrapText="1"/>
    </xf>
    <xf numFmtId="0" fontId="7" fillId="43" borderId="18" xfId="0" applyFont="1" applyFill="1" applyBorder="1" applyAlignment="1">
      <alignment horizontal="center" vertical="top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1" fillId="43" borderId="13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2" xfId="0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" vertical="top" wrapText="1"/>
    </xf>
    <xf numFmtId="0" fontId="2" fillId="43" borderId="12" xfId="0" applyFont="1" applyFill="1" applyBorder="1" applyAlignment="1">
      <alignment horizontal="center" vertical="top" wrapText="1"/>
    </xf>
    <xf numFmtId="0" fontId="6" fillId="43" borderId="24" xfId="0" applyFont="1" applyFill="1" applyBorder="1" applyAlignment="1">
      <alignment horizontal="center" vertical="top" wrapText="1"/>
    </xf>
    <xf numFmtId="0" fontId="2" fillId="43" borderId="0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Continuous" vertical="top" wrapText="1"/>
    </xf>
    <xf numFmtId="0" fontId="2" fillId="43" borderId="12" xfId="0" applyFont="1" applyFill="1" applyBorder="1" applyAlignment="1">
      <alignment horizontal="centerContinuous" vertical="top" wrapText="1"/>
    </xf>
    <xf numFmtId="0" fontId="12" fillId="43" borderId="24" xfId="0" applyFont="1" applyFill="1" applyBorder="1" applyAlignment="1">
      <alignment horizontal="center" vertical="top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10" fillId="43" borderId="21" xfId="0" applyFont="1" applyFill="1" applyBorder="1" applyAlignment="1">
      <alignment horizontal="center" vertical="top" wrapText="1"/>
    </xf>
    <xf numFmtId="0" fontId="12" fillId="43" borderId="0" xfId="0" applyFont="1" applyFill="1" applyBorder="1" applyAlignment="1">
      <alignment horizontal="center" vertical="top" wrapText="1"/>
    </xf>
    <xf numFmtId="0" fontId="10" fillId="43" borderId="12" xfId="0" applyFont="1" applyFill="1" applyBorder="1" applyAlignment="1">
      <alignment horizontal="center" vertical="top" wrapText="1"/>
    </xf>
    <xf numFmtId="0" fontId="21" fillId="43" borderId="0" xfId="0" applyFont="1" applyFill="1" applyBorder="1" applyAlignment="1">
      <alignment horizontal="center" vertical="center"/>
    </xf>
    <xf numFmtId="0" fontId="21" fillId="43" borderId="0" xfId="0" applyFont="1" applyFill="1" applyBorder="1" applyAlignment="1">
      <alignment vertical="center"/>
    </xf>
    <xf numFmtId="0" fontId="21" fillId="43" borderId="12" xfId="0" applyFont="1" applyFill="1" applyBorder="1" applyAlignment="1">
      <alignment vertical="center"/>
    </xf>
    <xf numFmtId="0" fontId="6" fillId="43" borderId="0" xfId="0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vertical="top" wrapText="1"/>
    </xf>
    <xf numFmtId="0" fontId="7" fillId="43" borderId="12" xfId="0" applyFont="1" applyFill="1" applyBorder="1" applyAlignment="1">
      <alignment vertical="top" wrapText="1"/>
    </xf>
    <xf numFmtId="0" fontId="21" fillId="43" borderId="12" xfId="0" applyFont="1" applyFill="1" applyBorder="1" applyAlignment="1">
      <alignment horizontal="center" vertical="center"/>
    </xf>
    <xf numFmtId="49" fontId="12" fillId="43" borderId="20" xfId="0" applyNumberFormat="1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horizontal="left" vertical="top" wrapText="1"/>
    </xf>
    <xf numFmtId="0" fontId="7" fillId="43" borderId="12" xfId="0" applyFont="1" applyFill="1" applyBorder="1" applyAlignment="1">
      <alignment horizontal="left" vertical="top" wrapText="1"/>
    </xf>
    <xf numFmtId="0" fontId="2" fillId="43" borderId="16" xfId="0" applyFont="1" applyFill="1" applyBorder="1" applyAlignment="1">
      <alignment horizontal="center" vertical="top" wrapText="1"/>
    </xf>
    <xf numFmtId="0" fontId="2" fillId="43" borderId="17" xfId="0" applyFont="1" applyFill="1" applyBorder="1" applyAlignment="1">
      <alignment horizontal="center" vertical="top" wrapText="1"/>
    </xf>
    <xf numFmtId="0" fontId="2" fillId="43" borderId="18" xfId="0" applyFont="1" applyFill="1" applyBorder="1" applyAlignment="1">
      <alignment horizontal="center" vertical="top" wrapText="1"/>
    </xf>
    <xf numFmtId="0" fontId="28" fillId="39" borderId="0" xfId="0" applyFont="1" applyFill="1" applyBorder="1" applyAlignment="1">
      <alignment horizontal="left" vertical="top"/>
    </xf>
    <xf numFmtId="49" fontId="28" fillId="35" borderId="0" xfId="0" applyNumberFormat="1" applyFont="1" applyFill="1" applyBorder="1" applyAlignment="1">
      <alignment horizontal="center" vertical="center" wrapText="1"/>
    </xf>
    <xf numFmtId="49" fontId="28" fillId="39" borderId="24" xfId="0" applyNumberFormat="1" applyFont="1" applyFill="1" applyBorder="1" applyAlignment="1">
      <alignment horizontal="center" vertical="center" wrapText="1"/>
    </xf>
    <xf numFmtId="49" fontId="28" fillId="39" borderId="20" xfId="0" applyNumberFormat="1" applyFont="1" applyFill="1" applyBorder="1" applyAlignment="1">
      <alignment horizontal="center" vertical="center" wrapText="1"/>
    </xf>
    <xf numFmtId="0" fontId="0" fillId="43" borderId="24" xfId="0" applyFill="1" applyBorder="1" applyAlignment="1">
      <alignment/>
    </xf>
    <xf numFmtId="0" fontId="6" fillId="43" borderId="21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/>
    </xf>
    <xf numFmtId="0" fontId="6" fillId="43" borderId="12" xfId="0" applyFont="1" applyFill="1" applyBorder="1" applyAlignment="1">
      <alignment horizontal="center" vertical="top" wrapText="1"/>
    </xf>
    <xf numFmtId="0" fontId="2" fillId="43" borderId="13" xfId="0" applyFont="1" applyFill="1" applyBorder="1" applyAlignment="1">
      <alignment horizontal="centerContinuous" vertical="top" wrapText="1"/>
    </xf>
    <xf numFmtId="0" fontId="0" fillId="43" borderId="17" xfId="0" applyFill="1" applyBorder="1" applyAlignment="1">
      <alignment/>
    </xf>
    <xf numFmtId="0" fontId="6" fillId="43" borderId="18" xfId="0" applyFont="1" applyFill="1" applyBorder="1" applyAlignment="1">
      <alignment horizontal="center" vertical="top" wrapText="1"/>
    </xf>
    <xf numFmtId="0" fontId="9" fillId="43" borderId="21" xfId="0" applyFont="1" applyFill="1" applyBorder="1" applyAlignment="1">
      <alignment horizontal="center"/>
    </xf>
    <xf numFmtId="0" fontId="28" fillId="43" borderId="13" xfId="0" applyFont="1" applyFill="1" applyBorder="1" applyAlignment="1">
      <alignment horizontal="left" vertical="top"/>
    </xf>
    <xf numFmtId="0" fontId="9" fillId="43" borderId="12" xfId="0" applyFont="1" applyFill="1" applyBorder="1" applyAlignment="1">
      <alignment horizontal="center"/>
    </xf>
    <xf numFmtId="0" fontId="9" fillId="43" borderId="16" xfId="0" applyFont="1" applyFill="1" applyBorder="1" applyAlignment="1">
      <alignment horizontal="center"/>
    </xf>
    <xf numFmtId="0" fontId="9" fillId="43" borderId="17" xfId="0" applyFont="1" applyFill="1" applyBorder="1" applyAlignment="1">
      <alignment horizontal="center"/>
    </xf>
    <xf numFmtId="0" fontId="9" fillId="43" borderId="18" xfId="0" applyFont="1" applyFill="1" applyBorder="1" applyAlignment="1">
      <alignment horizontal="center"/>
    </xf>
    <xf numFmtId="0" fontId="6" fillId="44" borderId="24" xfId="0" applyFont="1" applyFill="1" applyBorder="1" applyAlignment="1">
      <alignment horizontal="center" vertical="top" wrapText="1"/>
    </xf>
    <xf numFmtId="0" fontId="7" fillId="44" borderId="21" xfId="0" applyFont="1" applyFill="1" applyBorder="1" applyAlignment="1">
      <alignment horizontal="center" vertical="top" wrapText="1"/>
    </xf>
    <xf numFmtId="0" fontId="6" fillId="44" borderId="20" xfId="0" applyFont="1" applyFill="1" applyBorder="1" applyAlignment="1">
      <alignment horizontal="center" vertical="top" wrapText="1"/>
    </xf>
    <xf numFmtId="0" fontId="6" fillId="44" borderId="0" xfId="0" applyFont="1" applyFill="1" applyBorder="1" applyAlignment="1">
      <alignment horizontal="center" vertical="top" wrapText="1"/>
    </xf>
    <xf numFmtId="0" fontId="7" fillId="44" borderId="0" xfId="0" applyFont="1" applyFill="1" applyBorder="1" applyAlignment="1">
      <alignment horizontal="center" vertical="top" wrapText="1"/>
    </xf>
    <xf numFmtId="0" fontId="0" fillId="44" borderId="0" xfId="0" applyFill="1" applyBorder="1" applyAlignment="1">
      <alignment horizontal="center" vertical="top" wrapText="1"/>
    </xf>
    <xf numFmtId="0" fontId="7" fillId="44" borderId="12" xfId="0" applyFont="1" applyFill="1" applyBorder="1" applyAlignment="1">
      <alignment horizontal="center" vertical="top" wrapText="1"/>
    </xf>
    <xf numFmtId="0" fontId="6" fillId="44" borderId="13" xfId="0" applyFont="1" applyFill="1" applyBorder="1" applyAlignment="1">
      <alignment horizontal="center" vertical="top" wrapText="1"/>
    </xf>
    <xf numFmtId="0" fontId="7" fillId="44" borderId="17" xfId="0" applyFont="1" applyFill="1" applyBorder="1" applyAlignment="1">
      <alignment horizontal="center" vertical="top" wrapText="1"/>
    </xf>
    <xf numFmtId="0" fontId="7" fillId="44" borderId="18" xfId="0" applyFont="1" applyFill="1" applyBorder="1" applyAlignment="1">
      <alignment horizontal="center" vertical="top" wrapText="1"/>
    </xf>
    <xf numFmtId="0" fontId="7" fillId="44" borderId="16" xfId="0" applyFont="1" applyFill="1" applyBorder="1" applyAlignment="1">
      <alignment horizontal="center" vertical="top" wrapText="1"/>
    </xf>
    <xf numFmtId="0" fontId="9" fillId="44" borderId="10" xfId="0" applyFont="1" applyFill="1" applyBorder="1" applyAlignment="1">
      <alignment/>
    </xf>
    <xf numFmtId="0" fontId="9" fillId="44" borderId="21" xfId="0" applyFont="1" applyFill="1" applyBorder="1" applyAlignment="1">
      <alignment horizontal="center"/>
    </xf>
    <xf numFmtId="0" fontId="28" fillId="44" borderId="13" xfId="0" applyFont="1" applyFill="1" applyBorder="1" applyAlignment="1">
      <alignment horizontal="left" vertical="top"/>
    </xf>
    <xf numFmtId="0" fontId="9" fillId="44" borderId="12" xfId="0" applyFont="1" applyFill="1" applyBorder="1" applyAlignment="1">
      <alignment horizontal="center"/>
    </xf>
    <xf numFmtId="0" fontId="9" fillId="44" borderId="16" xfId="0" applyFont="1" applyFill="1" applyBorder="1" applyAlignment="1">
      <alignment horizontal="center"/>
    </xf>
    <xf numFmtId="0" fontId="9" fillId="44" borderId="17" xfId="0" applyFont="1" applyFill="1" applyBorder="1" applyAlignment="1">
      <alignment horizontal="center"/>
    </xf>
    <xf numFmtId="0" fontId="9" fillId="44" borderId="18" xfId="0" applyFont="1" applyFill="1" applyBorder="1" applyAlignment="1">
      <alignment horizontal="center"/>
    </xf>
    <xf numFmtId="0" fontId="28" fillId="36" borderId="26" xfId="0" applyFont="1" applyFill="1" applyBorder="1" applyAlignment="1">
      <alignment horizontal="center" vertical="center" wrapText="1"/>
    </xf>
    <xf numFmtId="0" fontId="28" fillId="36" borderId="27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34" fillId="36" borderId="29" xfId="0" applyFont="1" applyFill="1" applyBorder="1" applyAlignment="1">
      <alignment horizontal="center" vertical="center" wrapText="1"/>
    </xf>
    <xf numFmtId="0" fontId="34" fillId="36" borderId="30" xfId="0" applyFont="1" applyFill="1" applyBorder="1" applyAlignment="1">
      <alignment horizontal="center" vertical="center" wrapText="1"/>
    </xf>
    <xf numFmtId="0" fontId="34" fillId="36" borderId="31" xfId="0" applyFont="1" applyFill="1" applyBorder="1" applyAlignment="1">
      <alignment horizontal="center" vertical="center" wrapText="1"/>
    </xf>
    <xf numFmtId="0" fontId="34" fillId="36" borderId="32" xfId="0" applyFont="1" applyFill="1" applyBorder="1" applyAlignment="1">
      <alignment horizontal="center" vertical="center" wrapText="1"/>
    </xf>
    <xf numFmtId="0" fontId="34" fillId="36" borderId="3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top" wrapText="1"/>
    </xf>
    <xf numFmtId="0" fontId="0" fillId="39" borderId="24" xfId="0" applyFill="1" applyBorder="1" applyAlignment="1">
      <alignment horizontal="center" vertical="top" wrapText="1"/>
    </xf>
    <xf numFmtId="0" fontId="33" fillId="39" borderId="13" xfId="0" applyFont="1" applyFill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 wrapText="1"/>
    </xf>
    <xf numFmtId="0" fontId="33" fillId="39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44" borderId="24" xfId="0" applyFont="1" applyFill="1" applyBorder="1" applyAlignment="1">
      <alignment horizontal="center" vertical="top" wrapText="1"/>
    </xf>
    <xf numFmtId="0" fontId="0" fillId="44" borderId="24" xfId="0" applyFill="1" applyBorder="1" applyAlignment="1">
      <alignment horizontal="center" vertical="top" wrapText="1"/>
    </xf>
    <xf numFmtId="0" fontId="33" fillId="44" borderId="13" xfId="0" applyFont="1" applyFill="1" applyBorder="1" applyAlignment="1">
      <alignment horizontal="center" vertical="center" wrapText="1"/>
    </xf>
    <xf numFmtId="0" fontId="33" fillId="44" borderId="0" xfId="0" applyFont="1" applyFill="1" applyBorder="1" applyAlignment="1">
      <alignment horizontal="center" vertical="center" wrapText="1"/>
    </xf>
    <xf numFmtId="0" fontId="33" fillId="44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7" fillId="19" borderId="24" xfId="0" applyFont="1" applyFill="1" applyBorder="1" applyAlignment="1">
      <alignment horizontal="center" vertical="top" wrapText="1"/>
    </xf>
    <xf numFmtId="0" fontId="0" fillId="19" borderId="24" xfId="0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0" fillId="36" borderId="24" xfId="0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center"/>
    </xf>
    <xf numFmtId="9" fontId="7" fillId="35" borderId="24" xfId="59" applyFont="1" applyFill="1" applyBorder="1" applyAlignment="1">
      <alignment horizontal="center" vertical="top" wrapText="1"/>
    </xf>
    <xf numFmtId="9" fontId="0" fillId="35" borderId="24" xfId="59" applyFont="1" applyFill="1" applyBorder="1" applyAlignment="1">
      <alignment horizontal="center" vertical="top" wrapText="1"/>
    </xf>
    <xf numFmtId="0" fontId="0" fillId="35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0" xfId="0" applyFont="1" applyFill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8" borderId="0" xfId="0" applyFont="1" applyFill="1" applyAlignment="1">
      <alignment horizontal="center" vertical="center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3" borderId="0" xfId="0" applyFont="1" applyFill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0" fillId="43" borderId="0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33" fillId="43" borderId="13" xfId="0" applyFont="1" applyFill="1" applyBorder="1" applyAlignment="1">
      <alignment horizontal="center" vertical="center" wrapText="1"/>
    </xf>
    <xf numFmtId="0" fontId="33" fillId="43" borderId="0" xfId="0" applyFont="1" applyFill="1" applyBorder="1" applyAlignment="1">
      <alignment horizontal="center" vertical="center" wrapText="1"/>
    </xf>
    <xf numFmtId="0" fontId="33" fillId="43" borderId="12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wrapText="1"/>
    </xf>
    <xf numFmtId="0" fontId="20" fillId="44" borderId="0" xfId="0" applyFont="1" applyFill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zoomScale="50" zoomScaleNormal="50" zoomScalePageLayoutView="0" workbookViewId="0" topLeftCell="A1">
      <selection activeCell="X53" sqref="X53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28125" style="25" customWidth="1"/>
    <col min="23" max="37" width="8.28125" style="25" customWidth="1"/>
    <col min="38" max="41" width="8.28125" style="0" customWidth="1"/>
    <col min="42" max="42" width="10.8515625" style="25" customWidth="1"/>
    <col min="43" max="43" width="8.421875" style="25" customWidth="1"/>
    <col min="44" max="44" width="7.140625" style="25" customWidth="1"/>
    <col min="45" max="45" width="11.140625" style="25" customWidth="1"/>
    <col min="46" max="16384" width="9.140625" style="25" customWidth="1"/>
  </cols>
  <sheetData>
    <row r="1" spans="2:45" ht="34.5" customHeight="1" thickBot="1">
      <c r="B1" s="453" t="s">
        <v>74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69"/>
      <c r="C4" s="98" t="s">
        <v>28</v>
      </c>
      <c r="D4" s="70"/>
      <c r="E4" s="71"/>
      <c r="F4" s="69" t="s">
        <v>29</v>
      </c>
      <c r="G4" s="70"/>
      <c r="H4" s="70"/>
      <c r="I4" s="71"/>
      <c r="J4" s="428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7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>
        <v>0</v>
      </c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40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>
        <v>0</v>
      </c>
      <c r="AP10" s="142">
        <v>0</v>
      </c>
      <c r="AQ10" s="142">
        <v>0</v>
      </c>
      <c r="AR10" s="142">
        <v>60</v>
      </c>
      <c r="AS10" s="143">
        <v>0</v>
      </c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107"/>
      <c r="AA11" s="103"/>
      <c r="AB11" s="103"/>
      <c r="AC11" s="108"/>
      <c r="AD11" s="107"/>
      <c r="AE11" s="103"/>
      <c r="AF11" s="103"/>
      <c r="AG11" s="108"/>
      <c r="AH11" s="103"/>
      <c r="AI11" s="103"/>
      <c r="AJ11" s="103"/>
      <c r="AK11" s="108"/>
      <c r="AL11" s="136" t="s">
        <v>112</v>
      </c>
      <c r="AM11" s="447" t="s">
        <v>35</v>
      </c>
      <c r="AN11" s="476"/>
      <c r="AO11" s="38" t="s">
        <v>42</v>
      </c>
      <c r="AP11" s="144"/>
      <c r="AQ11" s="100"/>
      <c r="AR11" s="145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43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109"/>
      <c r="AA12" s="104"/>
      <c r="AB12" s="104"/>
      <c r="AC12" s="110"/>
      <c r="AD12" s="109"/>
      <c r="AE12" s="104"/>
      <c r="AF12" s="104"/>
      <c r="AG12" s="110"/>
      <c r="AH12" s="104"/>
      <c r="AI12" s="104"/>
      <c r="AJ12" s="104"/>
      <c r="AK12" s="110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109"/>
      <c r="AA13" s="104"/>
      <c r="AB13" s="104"/>
      <c r="AC13" s="110"/>
      <c r="AD13" s="109"/>
      <c r="AE13" s="104"/>
      <c r="AF13" s="104"/>
      <c r="AG13" s="110"/>
      <c r="AH13" s="104"/>
      <c r="AI13" s="104"/>
      <c r="AJ13" s="104"/>
      <c r="AK13" s="110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111"/>
      <c r="AA14" s="105"/>
      <c r="AB14" s="105"/>
      <c r="AC14" s="112"/>
      <c r="AD14" s="111"/>
      <c r="AE14" s="105"/>
      <c r="AF14" s="105"/>
      <c r="AG14" s="112"/>
      <c r="AH14" s="105"/>
      <c r="AI14" s="105"/>
      <c r="AJ14" s="105"/>
      <c r="AK14" s="112"/>
      <c r="AL14" s="30">
        <v>0</v>
      </c>
      <c r="AM14" s="31">
        <v>2</v>
      </c>
      <c r="AN14" s="31">
        <v>0</v>
      </c>
      <c r="AO14" s="32">
        <v>0</v>
      </c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41</v>
      </c>
      <c r="D15" s="476"/>
      <c r="E15" s="36" t="s">
        <v>10</v>
      </c>
      <c r="F15" s="35" t="s">
        <v>114</v>
      </c>
      <c r="G15" s="437" t="s">
        <v>26</v>
      </c>
      <c r="H15" s="476"/>
      <c r="I15" s="36" t="s">
        <v>9</v>
      </c>
      <c r="J15" s="35" t="s">
        <v>115</v>
      </c>
      <c r="K15" s="437" t="s">
        <v>46</v>
      </c>
      <c r="L15" s="476"/>
      <c r="M15" s="36" t="s">
        <v>9</v>
      </c>
      <c r="N15" s="35" t="s">
        <v>116</v>
      </c>
      <c r="O15" s="437" t="s">
        <v>78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10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41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66.75" customHeight="1" thickBot="1">
      <c r="A18" s="68" t="s">
        <v>16</v>
      </c>
      <c r="B18" s="428" t="s">
        <v>49</v>
      </c>
      <c r="C18" s="429"/>
      <c r="D18" s="429"/>
      <c r="E18" s="430"/>
      <c r="F18" s="428" t="s">
        <v>50</v>
      </c>
      <c r="G18" s="429"/>
      <c r="H18" s="429"/>
      <c r="I18" s="430"/>
      <c r="J18" s="431" t="s">
        <v>51</v>
      </c>
      <c r="K18" s="432"/>
      <c r="L18" s="432"/>
      <c r="M18" s="433"/>
      <c r="N18" s="428" t="s">
        <v>52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54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119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1</v>
      </c>
      <c r="C20" s="28">
        <v>0</v>
      </c>
      <c r="D20" s="28">
        <v>1</v>
      </c>
      <c r="E20" s="29"/>
      <c r="F20" s="27">
        <v>1</v>
      </c>
      <c r="G20" s="28">
        <v>0</v>
      </c>
      <c r="H20" s="28">
        <v>1</v>
      </c>
      <c r="I20" s="29"/>
      <c r="J20" s="41">
        <v>2</v>
      </c>
      <c r="K20" s="42">
        <v>0</v>
      </c>
      <c r="L20" s="42">
        <v>3</v>
      </c>
      <c r="M20" s="43">
        <v>10</v>
      </c>
      <c r="N20" s="27">
        <v>2</v>
      </c>
      <c r="O20" s="28">
        <v>0</v>
      </c>
      <c r="P20" s="28">
        <v>2</v>
      </c>
      <c r="Q20" s="29">
        <v>20</v>
      </c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1</v>
      </c>
      <c r="X20" s="28">
        <v>0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>
        <v>0</v>
      </c>
      <c r="AP20" s="142">
        <v>0</v>
      </c>
      <c r="AQ20" s="142">
        <v>0</v>
      </c>
      <c r="AR20" s="142">
        <v>60</v>
      </c>
      <c r="AS20" s="143">
        <v>0</v>
      </c>
      <c r="AT20" s="33">
        <f>B20+C20+D20+F20+G20+H20+J20+K20+L20+R20+S20+T20+V20+W20+X20+N20+O20+P20</f>
        <v>21</v>
      </c>
      <c r="AU20" s="18">
        <f>E20+I20+M20+M32+U20+Y20</f>
        <v>50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41</v>
      </c>
      <c r="X21" s="456"/>
      <c r="Y21" s="36" t="s">
        <v>10</v>
      </c>
      <c r="Z21" s="168"/>
      <c r="AA21" s="153"/>
      <c r="AB21" s="153"/>
      <c r="AC21" s="126"/>
      <c r="AD21" s="168"/>
      <c r="AE21" s="153"/>
      <c r="AF21" s="153"/>
      <c r="AG21" s="126"/>
      <c r="AH21" s="153"/>
      <c r="AI21" s="153"/>
      <c r="AJ21" s="153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59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57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58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4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7"/>
      <c r="W24" s="13"/>
      <c r="X24" s="13"/>
      <c r="Y24" s="14"/>
      <c r="Z24" s="169"/>
      <c r="AA24" s="170"/>
      <c r="AB24" s="170"/>
      <c r="AC24" s="171"/>
      <c r="AD24" s="169"/>
      <c r="AE24" s="170"/>
      <c r="AF24" s="170"/>
      <c r="AG24" s="171"/>
      <c r="AH24" s="170"/>
      <c r="AI24" s="170"/>
      <c r="AJ24" s="170"/>
      <c r="AK24" s="171"/>
      <c r="AL24" s="16"/>
      <c r="AM24" s="9"/>
      <c r="AN24" s="9"/>
      <c r="AO24" s="10"/>
      <c r="AP24" s="146"/>
      <c r="AQ24" s="101"/>
      <c r="AR24" s="101"/>
      <c r="AS24" s="159"/>
      <c r="AT24" s="11"/>
      <c r="AU24" s="2"/>
      <c r="AV24" s="1"/>
    </row>
    <row r="25" spans="1:48" s="20" customFormat="1" ht="16.5" thickBot="1">
      <c r="A25" s="26"/>
      <c r="B25" s="27">
        <v>2</v>
      </c>
      <c r="C25" s="28">
        <v>0</v>
      </c>
      <c r="D25" s="28">
        <v>2</v>
      </c>
      <c r="E25" s="29">
        <v>40</v>
      </c>
      <c r="F25" s="27">
        <v>2</v>
      </c>
      <c r="G25" s="28">
        <v>0</v>
      </c>
      <c r="H25" s="28">
        <v>1</v>
      </c>
      <c r="I25" s="29">
        <v>20</v>
      </c>
      <c r="J25" s="27">
        <v>2</v>
      </c>
      <c r="K25" s="28">
        <v>0</v>
      </c>
      <c r="L25" s="28">
        <v>2</v>
      </c>
      <c r="M25" s="29">
        <v>20</v>
      </c>
      <c r="N25" s="27">
        <v>2</v>
      </c>
      <c r="O25" s="28">
        <v>1</v>
      </c>
      <c r="P25" s="28">
        <v>0</v>
      </c>
      <c r="Q25" s="29">
        <v>20</v>
      </c>
      <c r="R25" s="41">
        <v>2</v>
      </c>
      <c r="S25" s="42">
        <v>0</v>
      </c>
      <c r="T25" s="42">
        <v>2</v>
      </c>
      <c r="U25" s="43">
        <v>20</v>
      </c>
      <c r="V25" s="41">
        <v>1</v>
      </c>
      <c r="W25" s="42">
        <v>0</v>
      </c>
      <c r="X25" s="42">
        <v>1</v>
      </c>
      <c r="Y25" s="43"/>
      <c r="Z25" s="172"/>
      <c r="AA25" s="173"/>
      <c r="AB25" s="173"/>
      <c r="AC25" s="174"/>
      <c r="AD25" s="172"/>
      <c r="AE25" s="173"/>
      <c r="AF25" s="173"/>
      <c r="AG25" s="174"/>
      <c r="AH25" s="173"/>
      <c r="AI25" s="173"/>
      <c r="AJ25" s="173"/>
      <c r="AK25" s="174"/>
      <c r="AL25" s="30">
        <v>0</v>
      </c>
      <c r="AM25" s="31">
        <v>2</v>
      </c>
      <c r="AN25" s="31">
        <v>0</v>
      </c>
      <c r="AO25" s="32">
        <v>0</v>
      </c>
      <c r="AP25" s="102"/>
      <c r="AQ25" s="102"/>
      <c r="AR25" s="102"/>
      <c r="AS25" s="134"/>
      <c r="AT25" s="33">
        <f>B25+C25+D25+F25+G25+H25+J25+K25+L25+N25+O25+P25+R25+S25+T25</f>
        <v>18</v>
      </c>
      <c r="AU25" s="18">
        <f>E25+I25+M25+Q25+U25</f>
        <v>120</v>
      </c>
      <c r="AV25" s="19"/>
    </row>
    <row r="26" spans="1:48" s="20" customFormat="1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27</v>
      </c>
      <c r="H26" s="456"/>
      <c r="I26" s="40" t="s">
        <v>9</v>
      </c>
      <c r="J26" s="35" t="s">
        <v>132</v>
      </c>
      <c r="K26" s="437" t="s">
        <v>46</v>
      </c>
      <c r="L26" s="476"/>
      <c r="M26" s="36" t="s">
        <v>9</v>
      </c>
      <c r="N26" s="35" t="s">
        <v>133</v>
      </c>
      <c r="O26" s="437" t="s">
        <v>64</v>
      </c>
      <c r="P26" s="456"/>
      <c r="Q26" s="36" t="s">
        <v>10</v>
      </c>
      <c r="R26" s="35" t="s">
        <v>134</v>
      </c>
      <c r="S26" s="437" t="s">
        <v>98</v>
      </c>
      <c r="T26" s="456"/>
      <c r="U26" s="36" t="s">
        <v>9</v>
      </c>
      <c r="V26" s="35" t="s">
        <v>135</v>
      </c>
      <c r="W26" s="437" t="s">
        <v>64</v>
      </c>
      <c r="X26" s="456"/>
      <c r="Y26" s="36" t="s">
        <v>10</v>
      </c>
      <c r="Z26" s="168"/>
      <c r="AA26" s="153"/>
      <c r="AB26" s="153"/>
      <c r="AC26" s="126"/>
      <c r="AD26" s="168"/>
      <c r="AE26" s="153"/>
      <c r="AF26" s="153"/>
      <c r="AG26" s="126"/>
      <c r="AH26" s="153"/>
      <c r="AI26" s="153"/>
      <c r="AJ26" s="153"/>
      <c r="AK26" s="126"/>
      <c r="AL26" s="136" t="s">
        <v>137</v>
      </c>
      <c r="AM26" s="447" t="s">
        <v>71</v>
      </c>
      <c r="AN26" s="448"/>
      <c r="AO26" s="38" t="s">
        <v>42</v>
      </c>
      <c r="AP26" s="147" t="s">
        <v>138</v>
      </c>
      <c r="AQ26" s="445" t="s">
        <v>64</v>
      </c>
      <c r="AR26" s="446"/>
      <c r="AS26" s="138" t="s">
        <v>42</v>
      </c>
      <c r="AT26" s="23"/>
      <c r="AU26" s="21"/>
      <c r="AV26" s="19"/>
    </row>
    <row r="27" spans="1:48" s="20" customFormat="1" ht="14.25" customHeight="1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85"/>
      <c r="W27" s="92"/>
      <c r="X27" s="92"/>
      <c r="Y27" s="93"/>
      <c r="Z27" s="183"/>
      <c r="AA27" s="184"/>
      <c r="AB27" s="184"/>
      <c r="AC27" s="185"/>
      <c r="AD27" s="183"/>
      <c r="AE27" s="184"/>
      <c r="AF27" s="184"/>
      <c r="AG27" s="185"/>
      <c r="AH27" s="184"/>
      <c r="AI27" s="184"/>
      <c r="AJ27" s="184"/>
      <c r="AK27" s="185"/>
      <c r="AL27" s="89"/>
      <c r="AM27" s="90"/>
      <c r="AN27" s="95"/>
      <c r="AO27" s="91"/>
      <c r="AP27" s="179"/>
      <c r="AQ27" s="180"/>
      <c r="AR27" s="180"/>
      <c r="AS27" s="181"/>
      <c r="AT27" s="442"/>
      <c r="AU27" s="450"/>
      <c r="AV27" s="19"/>
    </row>
    <row r="28" spans="1:48" s="20" customFormat="1" ht="16.5" customHeight="1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85"/>
      <c r="S28" s="92"/>
      <c r="T28" s="92"/>
      <c r="U28" s="93"/>
      <c r="V28" s="480" t="s">
        <v>140</v>
      </c>
      <c r="W28" s="481"/>
      <c r="X28" s="481"/>
      <c r="Y28" s="482"/>
      <c r="Z28" s="186"/>
      <c r="AA28" s="187"/>
      <c r="AB28" s="187"/>
      <c r="AC28" s="188"/>
      <c r="AD28" s="186"/>
      <c r="AE28" s="187"/>
      <c r="AF28" s="187"/>
      <c r="AG28" s="188"/>
      <c r="AH28" s="187"/>
      <c r="AI28" s="187"/>
      <c r="AJ28" s="187"/>
      <c r="AK28" s="188"/>
      <c r="AL28" s="89"/>
      <c r="AM28" s="90"/>
      <c r="AN28" s="95"/>
      <c r="AO28" s="91"/>
      <c r="AP28" s="440" t="s">
        <v>139</v>
      </c>
      <c r="AQ28" s="440"/>
      <c r="AR28" s="440"/>
      <c r="AS28" s="441"/>
      <c r="AT28" s="443"/>
      <c r="AU28" s="451"/>
      <c r="AV28" s="19"/>
    </row>
    <row r="29" spans="1:48" s="20" customFormat="1" ht="16.5" customHeight="1">
      <c r="A29" s="84"/>
      <c r="B29" s="480" t="s">
        <v>61</v>
      </c>
      <c r="C29" s="481"/>
      <c r="D29" s="481"/>
      <c r="E29" s="482"/>
      <c r="F29" s="477" t="s">
        <v>62</v>
      </c>
      <c r="G29" s="478"/>
      <c r="H29" s="478"/>
      <c r="I29" s="479"/>
      <c r="J29" s="431" t="s">
        <v>63</v>
      </c>
      <c r="K29" s="432"/>
      <c r="L29" s="432"/>
      <c r="M29" s="433"/>
      <c r="N29" s="480" t="s">
        <v>136</v>
      </c>
      <c r="O29" s="481"/>
      <c r="P29" s="481"/>
      <c r="Q29" s="482"/>
      <c r="R29" s="480" t="s">
        <v>65</v>
      </c>
      <c r="S29" s="481"/>
      <c r="T29" s="481"/>
      <c r="U29" s="482"/>
      <c r="V29" s="480"/>
      <c r="W29" s="481"/>
      <c r="X29" s="481"/>
      <c r="Y29" s="482"/>
      <c r="Z29" s="186"/>
      <c r="AA29" s="187"/>
      <c r="AB29" s="187"/>
      <c r="AC29" s="188"/>
      <c r="AD29" s="186"/>
      <c r="AE29" s="187"/>
      <c r="AF29" s="187"/>
      <c r="AG29" s="188"/>
      <c r="AH29" s="187"/>
      <c r="AI29" s="187"/>
      <c r="AJ29" s="187"/>
      <c r="AK29" s="188"/>
      <c r="AL29" s="89"/>
      <c r="AM29" s="90"/>
      <c r="AN29" s="95"/>
      <c r="AO29" s="91"/>
      <c r="AP29" s="440"/>
      <c r="AQ29" s="440"/>
      <c r="AR29" s="440"/>
      <c r="AS29" s="441"/>
      <c r="AT29" s="443"/>
      <c r="AU29" s="451"/>
      <c r="AV29" s="19"/>
    </row>
    <row r="30" spans="1:48" s="67" customFormat="1" ht="102.7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480"/>
      <c r="W30" s="481"/>
      <c r="X30" s="481"/>
      <c r="Y30" s="482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74" t="s">
        <v>12</v>
      </c>
      <c r="AM30" s="75"/>
      <c r="AN30" s="75"/>
      <c r="AO30" s="76"/>
      <c r="AP30" s="440"/>
      <c r="AQ30" s="440"/>
      <c r="AR30" s="440"/>
      <c r="AS30" s="441"/>
      <c r="AT30" s="444"/>
      <c r="AU30" s="452"/>
      <c r="AV30" s="66"/>
    </row>
    <row r="31" spans="1:48" s="24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7"/>
      <c r="S31" s="5"/>
      <c r="T31" s="5"/>
      <c r="U31" s="6"/>
      <c r="V31" s="480"/>
      <c r="W31" s="481"/>
      <c r="X31" s="481"/>
      <c r="Y31" s="482"/>
      <c r="Z31" s="186"/>
      <c r="AA31" s="187"/>
      <c r="AB31" s="187"/>
      <c r="AC31" s="188"/>
      <c r="AD31" s="186"/>
      <c r="AE31" s="187"/>
      <c r="AF31" s="187"/>
      <c r="AG31" s="188"/>
      <c r="AH31" s="187"/>
      <c r="AI31" s="187"/>
      <c r="AJ31" s="187"/>
      <c r="AK31" s="188"/>
      <c r="AL31" s="16"/>
      <c r="AM31" s="9"/>
      <c r="AN31" s="9"/>
      <c r="AO31" s="10"/>
      <c r="AP31" s="440"/>
      <c r="AQ31" s="440"/>
      <c r="AR31" s="440"/>
      <c r="AS31" s="441"/>
      <c r="AT31" s="11"/>
      <c r="AU31" s="2"/>
      <c r="AV31" s="1"/>
    </row>
    <row r="32" spans="1:48" s="20" customFormat="1" ht="16.5" thickBot="1">
      <c r="A32" s="26"/>
      <c r="B32" s="27">
        <v>2</v>
      </c>
      <c r="C32" s="28">
        <v>0</v>
      </c>
      <c r="D32" s="28">
        <v>2</v>
      </c>
      <c r="E32" s="29">
        <v>60</v>
      </c>
      <c r="F32" s="27">
        <v>2</v>
      </c>
      <c r="G32" s="28">
        <v>0</v>
      </c>
      <c r="H32" s="28">
        <v>1</v>
      </c>
      <c r="I32" s="29">
        <v>20</v>
      </c>
      <c r="J32" s="27">
        <v>2</v>
      </c>
      <c r="K32" s="28">
        <v>0</v>
      </c>
      <c r="L32" s="28">
        <v>3</v>
      </c>
      <c r="M32" s="29">
        <v>20</v>
      </c>
      <c r="N32" s="41">
        <v>2</v>
      </c>
      <c r="O32" s="42">
        <v>0</v>
      </c>
      <c r="P32" s="42">
        <v>1</v>
      </c>
      <c r="Q32" s="43"/>
      <c r="R32" s="27">
        <v>2</v>
      </c>
      <c r="S32" s="28">
        <v>0</v>
      </c>
      <c r="T32" s="28">
        <v>2</v>
      </c>
      <c r="U32" s="29">
        <v>20</v>
      </c>
      <c r="V32" s="27">
        <v>2</v>
      </c>
      <c r="W32" s="28">
        <v>0</v>
      </c>
      <c r="X32" s="28">
        <v>1</v>
      </c>
      <c r="Y32" s="29"/>
      <c r="Z32" s="133"/>
      <c r="AA32" s="102"/>
      <c r="AB32" s="102"/>
      <c r="AC32" s="134"/>
      <c r="AD32" s="133"/>
      <c r="AE32" s="102"/>
      <c r="AF32" s="102"/>
      <c r="AG32" s="134"/>
      <c r="AH32" s="102"/>
      <c r="AI32" s="102"/>
      <c r="AJ32" s="102"/>
      <c r="AK32" s="134"/>
      <c r="AL32" s="30">
        <v>0</v>
      </c>
      <c r="AM32" s="31">
        <v>2</v>
      </c>
      <c r="AN32" s="31">
        <v>0</v>
      </c>
      <c r="AO32" s="32">
        <v>0</v>
      </c>
      <c r="AP32" s="142">
        <v>0</v>
      </c>
      <c r="AQ32" s="142">
        <v>0</v>
      </c>
      <c r="AR32" s="142">
        <v>90</v>
      </c>
      <c r="AS32" s="143">
        <v>0</v>
      </c>
      <c r="AT32" s="33">
        <f>B32+C32+D32+J32+K32+L32+F32+G32+H32+T32+R32+S32+N32+O32+P32+V32+W32+X32</f>
        <v>22</v>
      </c>
      <c r="AU32" s="18">
        <f>E32+M32+I32+Q32+U32+Y32</f>
        <v>120</v>
      </c>
      <c r="AV32" s="19"/>
    </row>
    <row r="33" spans="1:48" s="20" customFormat="1" ht="16.5" customHeight="1" thickBot="1">
      <c r="A33" s="34"/>
      <c r="B33" s="35" t="s">
        <v>141</v>
      </c>
      <c r="C33" s="454" t="s">
        <v>128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27</v>
      </c>
      <c r="L33" s="456"/>
      <c r="M33" s="36" t="s">
        <v>9</v>
      </c>
      <c r="N33" s="35" t="s">
        <v>144</v>
      </c>
      <c r="O33" s="437" t="s">
        <v>98</v>
      </c>
      <c r="P33" s="456"/>
      <c r="Q33" s="36" t="s">
        <v>9</v>
      </c>
      <c r="R33" s="191" t="s">
        <v>145</v>
      </c>
      <c r="S33" s="415" t="s">
        <v>32</v>
      </c>
      <c r="T33" s="416"/>
      <c r="U33" s="190" t="s">
        <v>10</v>
      </c>
      <c r="V33" s="191" t="s">
        <v>146</v>
      </c>
      <c r="W33" s="415" t="s">
        <v>64</v>
      </c>
      <c r="X33" s="416"/>
      <c r="Y33" s="114" t="s">
        <v>10</v>
      </c>
      <c r="Z33" s="391" t="s">
        <v>150</v>
      </c>
      <c r="AA33" s="423" t="s">
        <v>64</v>
      </c>
      <c r="AB33" s="424"/>
      <c r="AC33" s="401" t="s">
        <v>10</v>
      </c>
      <c r="AD33" s="391" t="s">
        <v>149</v>
      </c>
      <c r="AE33" s="423" t="s">
        <v>64</v>
      </c>
      <c r="AF33" s="424"/>
      <c r="AG33" s="401" t="s">
        <v>10</v>
      </c>
      <c r="AH33" s="156"/>
      <c r="AI33" s="156"/>
      <c r="AJ33" s="156"/>
      <c r="AK33" s="175"/>
      <c r="AL33" s="136" t="s">
        <v>153</v>
      </c>
      <c r="AM33" s="447" t="s">
        <v>71</v>
      </c>
      <c r="AN33" s="448"/>
      <c r="AO33" s="38" t="s">
        <v>42</v>
      </c>
      <c r="AP33" s="144"/>
      <c r="AQ33" s="438"/>
      <c r="AR33" s="439"/>
      <c r="AS33" s="126"/>
      <c r="AT33" s="23"/>
      <c r="AU33" s="21"/>
      <c r="AV33" s="19"/>
    </row>
    <row r="34" spans="1:48" s="20" customFormat="1" ht="16.5" customHeight="1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89"/>
      <c r="S34" s="192"/>
      <c r="T34" s="193"/>
      <c r="U34" s="190"/>
      <c r="V34" s="194"/>
      <c r="W34" s="192"/>
      <c r="X34" s="193"/>
      <c r="Y34" s="195"/>
      <c r="Z34" s="402"/>
      <c r="AA34" s="393"/>
      <c r="AB34" s="394"/>
      <c r="AC34" s="403"/>
      <c r="AD34" s="402"/>
      <c r="AE34" s="393"/>
      <c r="AF34" s="394"/>
      <c r="AG34" s="403"/>
      <c r="AH34" s="156"/>
      <c r="AI34" s="156"/>
      <c r="AJ34" s="156"/>
      <c r="AK34" s="175"/>
      <c r="AL34" s="89"/>
      <c r="AM34" s="90"/>
      <c r="AN34" s="95"/>
      <c r="AO34" s="91"/>
      <c r="AP34" s="155"/>
      <c r="AQ34" s="156"/>
      <c r="AR34" s="157"/>
      <c r="AS34" s="175"/>
      <c r="AT34" s="442"/>
      <c r="AU34" s="450"/>
      <c r="AV34" s="19"/>
    </row>
    <row r="35" spans="1:48" s="20" customFormat="1" ht="16.5" customHeight="1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89"/>
      <c r="S35" s="192"/>
      <c r="T35" s="193"/>
      <c r="U35" s="190"/>
      <c r="V35" s="194"/>
      <c r="W35" s="192"/>
      <c r="X35" s="193"/>
      <c r="Y35" s="195"/>
      <c r="Z35" s="402"/>
      <c r="AA35" s="393"/>
      <c r="AB35" s="394"/>
      <c r="AC35" s="403"/>
      <c r="AD35" s="402"/>
      <c r="AE35" s="393"/>
      <c r="AF35" s="394"/>
      <c r="AG35" s="403"/>
      <c r="AH35" s="156"/>
      <c r="AI35" s="156"/>
      <c r="AJ35" s="156"/>
      <c r="AK35" s="175"/>
      <c r="AL35" s="89"/>
      <c r="AM35" s="90"/>
      <c r="AN35" s="95"/>
      <c r="AO35" s="91"/>
      <c r="AP35" s="155"/>
      <c r="AQ35" s="156"/>
      <c r="AR35" s="157"/>
      <c r="AS35" s="175"/>
      <c r="AT35" s="443"/>
      <c r="AU35" s="451"/>
      <c r="AV35" s="19"/>
    </row>
    <row r="36" spans="1:48" s="67" customFormat="1" ht="120" customHeight="1" thickBot="1">
      <c r="A36" s="68" t="s">
        <v>19</v>
      </c>
      <c r="B36" s="83" t="s">
        <v>66</v>
      </c>
      <c r="C36" s="80"/>
      <c r="D36" s="80"/>
      <c r="E36" s="81"/>
      <c r="F36" s="431" t="s">
        <v>72</v>
      </c>
      <c r="G36" s="432"/>
      <c r="H36" s="432"/>
      <c r="I36" s="433"/>
      <c r="J36" s="428" t="s">
        <v>73</v>
      </c>
      <c r="K36" s="429"/>
      <c r="L36" s="429"/>
      <c r="M36" s="430"/>
      <c r="N36" s="428" t="s">
        <v>67</v>
      </c>
      <c r="O36" s="429"/>
      <c r="P36" s="429"/>
      <c r="Q36" s="430"/>
      <c r="R36" s="417" t="s">
        <v>147</v>
      </c>
      <c r="S36" s="418"/>
      <c r="T36" s="418"/>
      <c r="U36" s="419"/>
      <c r="V36" s="469" t="s">
        <v>148</v>
      </c>
      <c r="W36" s="470"/>
      <c r="X36" s="470"/>
      <c r="Y36" s="471"/>
      <c r="Z36" s="425" t="s">
        <v>151</v>
      </c>
      <c r="AA36" s="426"/>
      <c r="AB36" s="426"/>
      <c r="AC36" s="427"/>
      <c r="AD36" s="425" t="s">
        <v>152</v>
      </c>
      <c r="AE36" s="426"/>
      <c r="AF36" s="426"/>
      <c r="AG36" s="427"/>
      <c r="AH36" s="165"/>
      <c r="AI36" s="165"/>
      <c r="AJ36" s="165"/>
      <c r="AK36" s="166"/>
      <c r="AL36" s="434" t="s">
        <v>12</v>
      </c>
      <c r="AM36" s="435"/>
      <c r="AN36" s="435"/>
      <c r="AO36" s="436"/>
      <c r="AP36" s="176"/>
      <c r="AQ36" s="176"/>
      <c r="AR36" s="176"/>
      <c r="AS36" s="203"/>
      <c r="AT36" s="444"/>
      <c r="AU36" s="452"/>
      <c r="AV36" s="66"/>
    </row>
    <row r="37" spans="1:48" s="20" customFormat="1" ht="16.5" thickBot="1">
      <c r="A37" s="26"/>
      <c r="B37" s="27">
        <v>2</v>
      </c>
      <c r="C37" s="28">
        <v>0</v>
      </c>
      <c r="D37" s="28">
        <v>3</v>
      </c>
      <c r="E37" s="29">
        <v>20</v>
      </c>
      <c r="F37" s="27">
        <v>2</v>
      </c>
      <c r="G37" s="28">
        <v>0</v>
      </c>
      <c r="H37" s="28">
        <v>3</v>
      </c>
      <c r="I37" s="29">
        <v>20</v>
      </c>
      <c r="J37" s="27">
        <v>1</v>
      </c>
      <c r="K37" s="28">
        <v>0</v>
      </c>
      <c r="L37" s="28">
        <v>2</v>
      </c>
      <c r="M37" s="29">
        <v>20</v>
      </c>
      <c r="N37" s="27">
        <v>2</v>
      </c>
      <c r="O37" s="28">
        <v>0</v>
      </c>
      <c r="P37" s="28">
        <v>2</v>
      </c>
      <c r="Q37" s="29">
        <v>20</v>
      </c>
      <c r="R37" s="196">
        <v>1</v>
      </c>
      <c r="S37" s="197">
        <v>0</v>
      </c>
      <c r="T37" s="197">
        <v>2</v>
      </c>
      <c r="U37" s="198">
        <v>10</v>
      </c>
      <c r="V37" s="118">
        <v>1</v>
      </c>
      <c r="W37" s="119">
        <v>0</v>
      </c>
      <c r="X37" s="119">
        <v>2</v>
      </c>
      <c r="Y37" s="120">
        <v>10</v>
      </c>
      <c r="Z37" s="404">
        <v>1</v>
      </c>
      <c r="AA37" s="405">
        <v>0</v>
      </c>
      <c r="AB37" s="405">
        <v>1</v>
      </c>
      <c r="AC37" s="406">
        <v>10</v>
      </c>
      <c r="AD37" s="404">
        <v>1</v>
      </c>
      <c r="AE37" s="405">
        <v>0</v>
      </c>
      <c r="AF37" s="405">
        <v>1</v>
      </c>
      <c r="AG37" s="406">
        <v>10</v>
      </c>
      <c r="AH37" s="102"/>
      <c r="AI37" s="102"/>
      <c r="AJ37" s="102"/>
      <c r="AK37" s="134"/>
      <c r="AL37" s="30">
        <v>0</v>
      </c>
      <c r="AM37" s="31">
        <v>2</v>
      </c>
      <c r="AN37" s="31">
        <v>0</v>
      </c>
      <c r="AO37" s="32">
        <v>0</v>
      </c>
      <c r="AP37" s="102"/>
      <c r="AQ37" s="102"/>
      <c r="AR37" s="102"/>
      <c r="AS37" s="134"/>
      <c r="AT37" s="33">
        <f>B37+C37+D37+F37+G37+H37+J37+K37+L37+N37+O37+P37+R37+S37+T37+V37+W37+X37</f>
        <v>23</v>
      </c>
      <c r="AU37" s="18">
        <f>E37+I37+M37+Q37+U37+Y37</f>
        <v>100</v>
      </c>
      <c r="AV37" s="19"/>
    </row>
    <row r="38" spans="1:48" s="20" customFormat="1" ht="16.5" customHeight="1" thickBot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173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35" t="s">
        <v>182</v>
      </c>
      <c r="S38" s="437" t="s">
        <v>27</v>
      </c>
      <c r="T38" s="437"/>
      <c r="U38" s="36"/>
      <c r="V38" s="191" t="s">
        <v>177</v>
      </c>
      <c r="W38" s="415" t="s">
        <v>41</v>
      </c>
      <c r="X38" s="416"/>
      <c r="Y38" s="227" t="s">
        <v>10</v>
      </c>
      <c r="Z38" s="191" t="s">
        <v>179</v>
      </c>
      <c r="AA38" s="415" t="s">
        <v>41</v>
      </c>
      <c r="AB38" s="416"/>
      <c r="AC38" s="227" t="s">
        <v>10</v>
      </c>
      <c r="AD38" s="233"/>
      <c r="AE38" s="234"/>
      <c r="AF38" s="234"/>
      <c r="AG38" s="235"/>
      <c r="AH38" s="234"/>
      <c r="AI38" s="234"/>
      <c r="AJ38" s="234"/>
      <c r="AK38" s="235"/>
      <c r="AL38" s="136" t="s">
        <v>181</v>
      </c>
      <c r="AM38" s="447" t="s">
        <v>71</v>
      </c>
      <c r="AN38" s="448"/>
      <c r="AO38" s="38" t="s">
        <v>42</v>
      </c>
      <c r="AP38" s="238" t="s">
        <v>183</v>
      </c>
      <c r="AQ38" s="449" t="s">
        <v>184</v>
      </c>
      <c r="AR38" s="449"/>
      <c r="AS38" s="182" t="s">
        <v>185</v>
      </c>
      <c r="AT38" s="23"/>
      <c r="AU38" s="21"/>
      <c r="AV38" s="19"/>
    </row>
    <row r="39" spans="1:48" s="20" customFormat="1" ht="16.5" customHeigh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85"/>
      <c r="S39" s="37"/>
      <c r="T39" s="37"/>
      <c r="U39" s="86"/>
      <c r="V39" s="228"/>
      <c r="W39" s="192"/>
      <c r="X39" s="193"/>
      <c r="Y39" s="229"/>
      <c r="Z39" s="228"/>
      <c r="AA39" s="192"/>
      <c r="AB39" s="193"/>
      <c r="AC39" s="229"/>
      <c r="AD39" s="236"/>
      <c r="AE39" s="237"/>
      <c r="AF39" s="237"/>
      <c r="AG39" s="201"/>
      <c r="AH39" s="237"/>
      <c r="AI39" s="237"/>
      <c r="AJ39" s="237"/>
      <c r="AK39" s="201"/>
      <c r="AL39" s="89"/>
      <c r="AM39" s="90"/>
      <c r="AN39" s="95"/>
      <c r="AO39" s="91"/>
      <c r="AP39" s="230"/>
      <c r="AQ39" s="231"/>
      <c r="AR39" s="231"/>
      <c r="AS39" s="232"/>
      <c r="AT39" s="442"/>
      <c r="AU39" s="450"/>
      <c r="AV39" s="19"/>
    </row>
    <row r="40" spans="1:48" s="20" customFormat="1" ht="16.5" customHeigh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85"/>
      <c r="S40" s="37"/>
      <c r="T40" s="37"/>
      <c r="U40" s="86"/>
      <c r="V40" s="228"/>
      <c r="W40" s="192"/>
      <c r="X40" s="193"/>
      <c r="Y40" s="229"/>
      <c r="Z40" s="228"/>
      <c r="AA40" s="192"/>
      <c r="AB40" s="193"/>
      <c r="AC40" s="229"/>
      <c r="AD40" s="236"/>
      <c r="AE40" s="237"/>
      <c r="AF40" s="237"/>
      <c r="AG40" s="201"/>
      <c r="AH40" s="237"/>
      <c r="AI40" s="237"/>
      <c r="AJ40" s="237"/>
      <c r="AK40" s="201"/>
      <c r="AL40" s="89"/>
      <c r="AM40" s="90"/>
      <c r="AN40" s="95"/>
      <c r="AO40" s="91"/>
      <c r="AP40" s="230"/>
      <c r="AQ40" s="231"/>
      <c r="AR40" s="231"/>
      <c r="AS40" s="232"/>
      <c r="AT40" s="443"/>
      <c r="AU40" s="451"/>
      <c r="AV40" s="19"/>
    </row>
    <row r="41" spans="1:48" s="67" customFormat="1" ht="105" customHeight="1" thickBot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28" t="s">
        <v>70</v>
      </c>
      <c r="S41" s="429"/>
      <c r="T41" s="429"/>
      <c r="U41" s="430"/>
      <c r="V41" s="417" t="s">
        <v>178</v>
      </c>
      <c r="W41" s="418"/>
      <c r="X41" s="418"/>
      <c r="Y41" s="419"/>
      <c r="Z41" s="417" t="s">
        <v>180</v>
      </c>
      <c r="AA41" s="418"/>
      <c r="AB41" s="418"/>
      <c r="AC41" s="419"/>
      <c r="AD41" s="236"/>
      <c r="AE41" s="237"/>
      <c r="AF41" s="237"/>
      <c r="AG41" s="201"/>
      <c r="AH41" s="237"/>
      <c r="AI41" s="237"/>
      <c r="AJ41" s="237"/>
      <c r="AK41" s="201"/>
      <c r="AL41" s="434" t="s">
        <v>12</v>
      </c>
      <c r="AM41" s="435"/>
      <c r="AN41" s="435"/>
      <c r="AO41" s="436"/>
      <c r="AP41" s="466" t="s">
        <v>186</v>
      </c>
      <c r="AQ41" s="467"/>
      <c r="AR41" s="467"/>
      <c r="AS41" s="468"/>
      <c r="AT41" s="444"/>
      <c r="AU41" s="452"/>
      <c r="AV41" s="66"/>
    </row>
    <row r="42" spans="1:48" s="24" customFormat="1" ht="21" customHeight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27"/>
      <c r="S42" s="28"/>
      <c r="T42" s="28"/>
      <c r="U42" s="29"/>
      <c r="V42" s="196">
        <v>2</v>
      </c>
      <c r="W42" s="197">
        <v>0</v>
      </c>
      <c r="X42" s="197">
        <v>1</v>
      </c>
      <c r="Y42" s="198"/>
      <c r="Z42" s="196">
        <v>2</v>
      </c>
      <c r="AA42" s="197">
        <v>0</v>
      </c>
      <c r="AB42" s="197">
        <v>1</v>
      </c>
      <c r="AC42" s="198"/>
      <c r="AD42" s="202"/>
      <c r="AE42" s="199"/>
      <c r="AF42" s="199"/>
      <c r="AG42" s="200"/>
      <c r="AH42" s="199"/>
      <c r="AI42" s="199"/>
      <c r="AJ42" s="199"/>
      <c r="AK42" s="200"/>
      <c r="AL42" s="30">
        <v>0</v>
      </c>
      <c r="AM42" s="31">
        <v>2</v>
      </c>
      <c r="AN42" s="31">
        <v>0</v>
      </c>
      <c r="AO42" s="32">
        <v>0</v>
      </c>
      <c r="AP42" s="239"/>
      <c r="AQ42" s="240"/>
      <c r="AR42" s="240"/>
      <c r="AS42" s="241"/>
      <c r="AT42" s="11"/>
      <c r="AU42" s="2"/>
      <c r="AV42" s="1"/>
    </row>
    <row r="43" spans="1:44" s="48" customFormat="1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/>
      <c r="AM43"/>
      <c r="AN43"/>
      <c r="AO43"/>
      <c r="AP43" s="45"/>
      <c r="AQ43" s="46"/>
      <c r="AR43" s="47"/>
    </row>
    <row r="44" spans="1:44" s="48" customFormat="1" ht="16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/>
      <c r="AM44"/>
      <c r="AN44"/>
      <c r="AO44"/>
      <c r="AP44" s="45"/>
      <c r="AQ44" s="46"/>
      <c r="AR44" s="47"/>
    </row>
    <row r="45" spans="1:47" s="20" customFormat="1" ht="19.5" customHeight="1" thickBot="1">
      <c r="A45" s="204" t="s">
        <v>154</v>
      </c>
      <c r="B45" s="407" t="s">
        <v>155</v>
      </c>
      <c r="C45" s="408"/>
      <c r="D45" s="204" t="s">
        <v>156</v>
      </c>
      <c r="E45" s="205"/>
      <c r="F45" s="206"/>
      <c r="G45" s="206"/>
      <c r="H45" s="207"/>
      <c r="I45" s="207"/>
      <c r="J45" s="207"/>
      <c r="K45" s="207"/>
      <c r="L45" s="207"/>
      <c r="Q45" s="208"/>
      <c r="R45" s="209" t="s">
        <v>157</v>
      </c>
      <c r="S45" s="206"/>
      <c r="T45" s="206"/>
      <c r="U45" s="207"/>
      <c r="V45" s="207"/>
      <c r="W45" s="207"/>
      <c r="X45" s="207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/>
      <c r="AM45"/>
      <c r="AN45"/>
      <c r="AO45"/>
      <c r="AR45" s="52"/>
      <c r="AT45" s="50" t="e">
        <f>(AT6+AT10+AT14+AT20+AT25+AT32+AT37)*15+#REF!*10</f>
        <v>#REF!</v>
      </c>
      <c r="AU45" s="51" t="e">
        <f>AU6+AU10+AU14+AU20+AU25+AU32+AU37+#REF!</f>
        <v>#REF!</v>
      </c>
    </row>
    <row r="46" spans="1:40" s="20" customFormat="1" ht="19.5" customHeight="1" thickBot="1">
      <c r="A46" s="409" t="s">
        <v>158</v>
      </c>
      <c r="B46" s="410"/>
      <c r="C46" s="410"/>
      <c r="D46" s="411"/>
      <c r="E46" s="206"/>
      <c r="F46" s="206"/>
      <c r="G46" s="206"/>
      <c r="H46" s="210"/>
      <c r="I46" s="210"/>
      <c r="J46" s="210"/>
      <c r="K46" s="210"/>
      <c r="L46" s="210"/>
      <c r="Q46" s="211"/>
      <c r="R46" s="211"/>
      <c r="S46" s="206"/>
      <c r="T46" s="206"/>
      <c r="U46" s="210"/>
      <c r="V46" s="210"/>
      <c r="W46" s="210"/>
      <c r="X46" s="210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5"/>
      <c r="AN46" s="53" t="s">
        <v>21</v>
      </c>
    </row>
    <row r="47" spans="1:44" s="20" customFormat="1" ht="19.5" customHeight="1" thickBot="1">
      <c r="A47" s="412"/>
      <c r="B47" s="413"/>
      <c r="C47" s="413"/>
      <c r="D47" s="414"/>
      <c r="E47" s="206"/>
      <c r="F47" s="206"/>
      <c r="G47" s="206"/>
      <c r="H47" s="206"/>
      <c r="I47" s="206"/>
      <c r="J47" s="206"/>
      <c r="K47" s="206"/>
      <c r="L47" s="206"/>
      <c r="Q47" s="212"/>
      <c r="R47" s="209" t="s">
        <v>159</v>
      </c>
      <c r="S47" s="206"/>
      <c r="T47" s="206"/>
      <c r="U47" s="206"/>
      <c r="V47" s="206"/>
      <c r="W47" s="206"/>
      <c r="X47" s="206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6"/>
      <c r="AM47" s="55"/>
      <c r="AN47" s="53"/>
      <c r="AP47" s="96"/>
      <c r="AQ47" s="96"/>
      <c r="AR47" s="96"/>
    </row>
    <row r="48" spans="1:40" s="20" customFormat="1" ht="19.5" customHeight="1" thickBot="1">
      <c r="A48" s="204" t="s">
        <v>22</v>
      </c>
      <c r="B48" s="204" t="s">
        <v>23</v>
      </c>
      <c r="C48" s="204" t="s">
        <v>160</v>
      </c>
      <c r="D48" s="204" t="s">
        <v>161</v>
      </c>
      <c r="E48" s="206"/>
      <c r="F48" s="206"/>
      <c r="G48" s="206"/>
      <c r="H48" s="211"/>
      <c r="I48" s="211"/>
      <c r="J48" s="211"/>
      <c r="K48" s="206"/>
      <c r="L48" s="206"/>
      <c r="Q48" s="211"/>
      <c r="R48" s="211"/>
      <c r="S48" s="211"/>
      <c r="T48" s="211"/>
      <c r="U48" s="211"/>
      <c r="V48" s="211"/>
      <c r="W48" s="211"/>
      <c r="X48" s="211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7"/>
      <c r="AM48" s="58"/>
      <c r="AN48" s="53"/>
    </row>
    <row r="49" spans="1:40" s="20" customFormat="1" ht="19.5" customHeight="1" thickBot="1">
      <c r="A49" s="205"/>
      <c r="B49" s="205"/>
      <c r="C49" s="205"/>
      <c r="D49" s="205"/>
      <c r="E49" s="206"/>
      <c r="F49" s="206"/>
      <c r="G49" s="206"/>
      <c r="H49" s="211"/>
      <c r="I49" s="211"/>
      <c r="J49" s="211"/>
      <c r="K49" s="206"/>
      <c r="L49" s="206"/>
      <c r="Q49" s="400"/>
      <c r="R49" s="209" t="s">
        <v>159</v>
      </c>
      <c r="S49" s="206"/>
      <c r="T49" s="206"/>
      <c r="U49" s="206"/>
      <c r="V49" s="206"/>
      <c r="X49" s="211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9"/>
      <c r="AM49" s="58"/>
      <c r="AN49" s="53"/>
    </row>
    <row r="50" spans="1:44" s="20" customFormat="1" ht="16.5" thickBot="1">
      <c r="A50" s="214" t="s">
        <v>163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X50" s="21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/>
      <c r="AM50"/>
      <c r="AN50"/>
      <c r="AO50"/>
      <c r="AP50" s="59"/>
      <c r="AQ50" s="58"/>
      <c r="AR50" s="53"/>
    </row>
    <row r="51" spans="1:44" s="20" customFormat="1" ht="18.75" thickBot="1">
      <c r="A51" s="217" t="s">
        <v>257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3"/>
      <c r="R51" s="209" t="s">
        <v>162</v>
      </c>
      <c r="S51" s="206"/>
      <c r="T51" s="206"/>
      <c r="U51" s="207"/>
      <c r="V51" s="211"/>
      <c r="W51" s="211"/>
      <c r="X51" s="21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/>
      <c r="AM51"/>
      <c r="AN51"/>
      <c r="AO51"/>
      <c r="AP51" s="59"/>
      <c r="AQ51" s="58"/>
      <c r="AR51" s="53"/>
    </row>
    <row r="52" spans="1:44" s="20" customFormat="1" ht="16.5" thickBot="1">
      <c r="A52" s="214" t="s">
        <v>256</v>
      </c>
      <c r="B52" s="214"/>
      <c r="C52" s="214"/>
      <c r="D52" s="214"/>
      <c r="E52" s="214"/>
      <c r="F52" s="214"/>
      <c r="G52" s="214"/>
      <c r="H52" s="215"/>
      <c r="I52" s="215"/>
      <c r="J52" s="215"/>
      <c r="K52" s="216"/>
      <c r="L52" s="216"/>
      <c r="Q52" s="215"/>
      <c r="R52" s="215"/>
      <c r="S52" s="215"/>
      <c r="T52" s="215"/>
      <c r="U52" s="215"/>
      <c r="V52" s="215"/>
      <c r="W52" s="215"/>
      <c r="X52" s="21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/>
      <c r="AM52"/>
      <c r="AN52"/>
      <c r="AO52"/>
      <c r="AP52" s="59"/>
      <c r="AQ52" s="58"/>
      <c r="AR52" s="53"/>
    </row>
    <row r="53" spans="1:41" s="20" customFormat="1" ht="16.5" thickBot="1">
      <c r="A53" s="214" t="s">
        <v>167</v>
      </c>
      <c r="B53" s="214"/>
      <c r="C53" s="214"/>
      <c r="D53" s="214"/>
      <c r="E53" s="214"/>
      <c r="F53" s="214"/>
      <c r="G53" s="214"/>
      <c r="H53" s="215"/>
      <c r="I53" s="215"/>
      <c r="J53" s="215"/>
      <c r="K53" s="216"/>
      <c r="L53" s="216"/>
      <c r="Q53" s="218"/>
      <c r="R53" s="217" t="s">
        <v>165</v>
      </c>
      <c r="S53" s="215"/>
      <c r="T53" s="215"/>
      <c r="U53" s="215"/>
      <c r="V53" s="215"/>
      <c r="W53" s="215"/>
      <c r="X53" s="215"/>
      <c r="AL53"/>
      <c r="AM53"/>
      <c r="AN53"/>
      <c r="AO53"/>
    </row>
    <row r="54" spans="1:24" ht="16.5" thickBot="1">
      <c r="A54" s="214" t="s">
        <v>169</v>
      </c>
      <c r="B54" s="214"/>
      <c r="C54" s="214"/>
      <c r="D54" s="214"/>
      <c r="E54" s="214"/>
      <c r="F54" s="214"/>
      <c r="G54" s="214"/>
      <c r="H54" s="215"/>
      <c r="I54" s="215"/>
      <c r="J54" s="215"/>
      <c r="K54" s="216"/>
      <c r="L54" s="216"/>
      <c r="Q54" s="215"/>
      <c r="R54" s="215"/>
      <c r="S54" s="215"/>
      <c r="T54" s="215"/>
      <c r="U54" s="215"/>
      <c r="V54" s="215"/>
      <c r="W54" s="215"/>
      <c r="X54" s="215"/>
    </row>
    <row r="55" spans="1:23" ht="18.75" thickBot="1">
      <c r="A55" s="217" t="s">
        <v>260</v>
      </c>
      <c r="B55" s="217"/>
      <c r="C55" s="217"/>
      <c r="D55" s="217"/>
      <c r="E55" s="214"/>
      <c r="F55" s="214"/>
      <c r="G55" s="214"/>
      <c r="H55" s="215"/>
      <c r="I55" s="215"/>
      <c r="J55" s="215"/>
      <c r="K55" s="216"/>
      <c r="L55" s="216"/>
      <c r="M55" s="222"/>
      <c r="N55" s="222"/>
      <c r="O55" s="222"/>
      <c r="P55" s="215"/>
      <c r="Q55" s="219"/>
      <c r="R55" s="217" t="s">
        <v>168</v>
      </c>
      <c r="S55" s="216"/>
      <c r="T55" s="216"/>
      <c r="U55" s="220"/>
      <c r="V55" s="221"/>
      <c r="W55" s="215"/>
    </row>
    <row r="56" spans="1:23" ht="15.75">
      <c r="A56" s="206"/>
      <c r="B56" s="206"/>
      <c r="C56" s="206"/>
      <c r="D56" s="206"/>
      <c r="E56" s="205"/>
      <c r="F56" s="205"/>
      <c r="G56" s="205"/>
      <c r="H56" s="211"/>
      <c r="I56" s="211"/>
      <c r="J56" s="211"/>
      <c r="K56" s="211"/>
      <c r="L56" s="211"/>
      <c r="M56" s="211"/>
      <c r="N56" s="211"/>
      <c r="O56" s="211"/>
      <c r="P56" s="211"/>
      <c r="Q56" s="215"/>
      <c r="R56" s="215"/>
      <c r="S56" s="215"/>
      <c r="T56" s="215"/>
      <c r="U56" s="215"/>
      <c r="V56" s="215"/>
      <c r="W56" s="215"/>
    </row>
    <row r="57" spans="1:21" ht="15.75">
      <c r="A57" s="206"/>
      <c r="B57" s="206"/>
      <c r="C57" s="206"/>
      <c r="D57" s="206"/>
      <c r="E57" s="209"/>
      <c r="F57" s="209"/>
      <c r="G57" s="209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</row>
    <row r="58" spans="1:21" ht="18">
      <c r="A58" s="223"/>
      <c r="B58" s="224"/>
      <c r="C58" s="224"/>
      <c r="D58" s="224"/>
      <c r="E58" s="206"/>
      <c r="F58" s="206"/>
      <c r="G58" s="206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</row>
  </sheetData>
  <sheetProtection/>
  <mergeCells count="146">
    <mergeCell ref="W7:X7"/>
    <mergeCell ref="AA7:AB7"/>
    <mergeCell ref="AE7:AF7"/>
    <mergeCell ref="AI7:AJ7"/>
    <mergeCell ref="Z8:AC8"/>
    <mergeCell ref="AP18:AS18"/>
    <mergeCell ref="W15:X15"/>
    <mergeCell ref="V18:Y18"/>
    <mergeCell ref="AM3:AN3"/>
    <mergeCell ref="AM7:AN7"/>
    <mergeCell ref="AM11:AN11"/>
    <mergeCell ref="AM15:AN15"/>
    <mergeCell ref="AM21:AN21"/>
    <mergeCell ref="AM26:AN26"/>
    <mergeCell ref="AL12:AO12"/>
    <mergeCell ref="AL4:AO4"/>
    <mergeCell ref="Z2:AC2"/>
    <mergeCell ref="AD2:AG2"/>
    <mergeCell ref="AH2:AK2"/>
    <mergeCell ref="AP2:AS2"/>
    <mergeCell ref="AL2:AO2"/>
    <mergeCell ref="AD8:AG8"/>
    <mergeCell ref="AH8:AK8"/>
    <mergeCell ref="AA3:AB3"/>
    <mergeCell ref="Z4:AC4"/>
    <mergeCell ref="AE3:AF3"/>
    <mergeCell ref="AI3:AJ3"/>
    <mergeCell ref="AH4:AK4"/>
    <mergeCell ref="J8:M8"/>
    <mergeCell ref="V2:Y2"/>
    <mergeCell ref="V4:Y4"/>
    <mergeCell ref="V8:Y8"/>
    <mergeCell ref="W3:X3"/>
    <mergeCell ref="N8:Q8"/>
    <mergeCell ref="O7:P7"/>
    <mergeCell ref="S7:T7"/>
    <mergeCell ref="K21:L21"/>
    <mergeCell ref="K26:L26"/>
    <mergeCell ref="G11:H11"/>
    <mergeCell ref="F12:I12"/>
    <mergeCell ref="V28:Y31"/>
    <mergeCell ref="J18:M18"/>
    <mergeCell ref="K11:L11"/>
    <mergeCell ref="J12:M12"/>
    <mergeCell ref="W21:X21"/>
    <mergeCell ref="V22:Y23"/>
    <mergeCell ref="C7:D7"/>
    <mergeCell ref="G7:H7"/>
    <mergeCell ref="K7:L7"/>
    <mergeCell ref="C11:D11"/>
    <mergeCell ref="F8:I8"/>
    <mergeCell ref="R12:U12"/>
    <mergeCell ref="S11:T11"/>
    <mergeCell ref="O11:P11"/>
    <mergeCell ref="N12:Q12"/>
    <mergeCell ref="S21:T21"/>
    <mergeCell ref="R29:U30"/>
    <mergeCell ref="O15:P15"/>
    <mergeCell ref="N23:Q23"/>
    <mergeCell ref="O21:P21"/>
    <mergeCell ref="S15:T15"/>
    <mergeCell ref="N29:Q30"/>
    <mergeCell ref="F36:I36"/>
    <mergeCell ref="B18:E18"/>
    <mergeCell ref="F18:I18"/>
    <mergeCell ref="C26:D26"/>
    <mergeCell ref="F29:I30"/>
    <mergeCell ref="C38:D38"/>
    <mergeCell ref="G38:H38"/>
    <mergeCell ref="B23:E23"/>
    <mergeCell ref="B29:E30"/>
    <mergeCell ref="K15:L15"/>
    <mergeCell ref="R18:U18"/>
    <mergeCell ref="C21:D21"/>
    <mergeCell ref="G26:H26"/>
    <mergeCell ref="O26:P26"/>
    <mergeCell ref="G21:H21"/>
    <mergeCell ref="G15:H15"/>
    <mergeCell ref="C15:D15"/>
    <mergeCell ref="R22:U23"/>
    <mergeCell ref="N18:Q18"/>
    <mergeCell ref="AD4:AG4"/>
    <mergeCell ref="AQ7:AR7"/>
    <mergeCell ref="AP8:AS8"/>
    <mergeCell ref="C3:D3"/>
    <mergeCell ref="S3:T3"/>
    <mergeCell ref="G3:H3"/>
    <mergeCell ref="K3:L3"/>
    <mergeCell ref="O3:P3"/>
    <mergeCell ref="J4:M4"/>
    <mergeCell ref="N4:Q4"/>
    <mergeCell ref="Z41:AC41"/>
    <mergeCell ref="R41:U41"/>
    <mergeCell ref="AP41:AS41"/>
    <mergeCell ref="K38:L38"/>
    <mergeCell ref="R36:U36"/>
    <mergeCell ref="O38:P38"/>
    <mergeCell ref="V36:Y36"/>
    <mergeCell ref="N41:Q41"/>
    <mergeCell ref="J36:M36"/>
    <mergeCell ref="B1:AK1"/>
    <mergeCell ref="C33:D33"/>
    <mergeCell ref="G33:H33"/>
    <mergeCell ref="K33:L33"/>
    <mergeCell ref="O33:P33"/>
    <mergeCell ref="S26:T26"/>
    <mergeCell ref="V11:Y14"/>
    <mergeCell ref="W26:X26"/>
    <mergeCell ref="J29:M30"/>
    <mergeCell ref="W33:X33"/>
    <mergeCell ref="AU39:AU41"/>
    <mergeCell ref="AT27:AT30"/>
    <mergeCell ref="AU27:AU30"/>
    <mergeCell ref="AT34:AT36"/>
    <mergeCell ref="AU34:AU36"/>
    <mergeCell ref="AT16:AT18"/>
    <mergeCell ref="AU16:AU18"/>
    <mergeCell ref="AT22:AT23"/>
    <mergeCell ref="AU22:AU23"/>
    <mergeCell ref="AP28:AS31"/>
    <mergeCell ref="AT39:AT41"/>
    <mergeCell ref="AQ15:AR15"/>
    <mergeCell ref="AQ21:AR21"/>
    <mergeCell ref="AQ26:AR26"/>
    <mergeCell ref="AL23:AO23"/>
    <mergeCell ref="AL41:AO41"/>
    <mergeCell ref="AM33:AN33"/>
    <mergeCell ref="AM38:AN38"/>
    <mergeCell ref="AQ38:AR38"/>
    <mergeCell ref="AE33:AF33"/>
    <mergeCell ref="AD36:AG36"/>
    <mergeCell ref="AL36:AO36"/>
    <mergeCell ref="S38:T38"/>
    <mergeCell ref="AA38:AB38"/>
    <mergeCell ref="AQ33:AR33"/>
    <mergeCell ref="S33:T33"/>
    <mergeCell ref="B45:C45"/>
    <mergeCell ref="A46:D47"/>
    <mergeCell ref="W38:X38"/>
    <mergeCell ref="V41:Y41"/>
    <mergeCell ref="J41:M41"/>
    <mergeCell ref="AA33:AB33"/>
    <mergeCell ref="Z36:AC36"/>
    <mergeCell ref="N36:Q36"/>
    <mergeCell ref="B41:E41"/>
    <mergeCell ref="F41:I4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zoomScale="50" zoomScaleNormal="50" workbookViewId="0" topLeftCell="A1">
      <selection activeCell="Z23" sqref="Z23"/>
    </sheetView>
  </sheetViews>
  <sheetFormatPr defaultColWidth="9.140625" defaultRowHeight="12.75"/>
  <cols>
    <col min="5" max="5" width="8.00390625" style="0" customWidth="1"/>
    <col min="9" max="9" width="8.28125" style="0" customWidth="1"/>
    <col min="13" max="13" width="8.140625" style="0" customWidth="1"/>
    <col min="17" max="17" width="9.421875" style="0" customWidth="1"/>
    <col min="21" max="21" width="9.00390625" style="0" customWidth="1"/>
    <col min="25" max="25" width="7.7109375" style="0" customWidth="1"/>
    <col min="29" max="29" width="6.00390625" style="0" customWidth="1"/>
    <col min="33" max="33" width="7.140625" style="0" customWidth="1"/>
  </cols>
  <sheetData>
    <row r="1" spans="1:40" ht="27" thickBot="1">
      <c r="A1" s="25"/>
      <c r="B1" s="453" t="s">
        <v>187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486" t="s">
        <v>5</v>
      </c>
      <c r="S2" s="487"/>
      <c r="T2" s="487"/>
      <c r="U2" s="488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28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285" t="s">
        <v>75</v>
      </c>
      <c r="G3" s="437" t="s">
        <v>37</v>
      </c>
      <c r="H3" s="476"/>
      <c r="I3" s="36" t="s">
        <v>9</v>
      </c>
      <c r="J3" s="106" t="s">
        <v>77</v>
      </c>
      <c r="K3" s="437" t="s">
        <v>80</v>
      </c>
      <c r="L3" s="476"/>
      <c r="M3" s="36" t="s">
        <v>9</v>
      </c>
      <c r="N3" s="106" t="s">
        <v>79</v>
      </c>
      <c r="O3" s="437" t="s">
        <v>32</v>
      </c>
      <c r="P3" s="476"/>
      <c r="Q3" s="36" t="s">
        <v>9</v>
      </c>
      <c r="R3" s="113" t="s">
        <v>88</v>
      </c>
      <c r="S3" s="415" t="s">
        <v>26</v>
      </c>
      <c r="T3" s="415"/>
      <c r="U3" s="114" t="s">
        <v>9</v>
      </c>
      <c r="V3" s="113" t="s">
        <v>89</v>
      </c>
      <c r="W3" s="415" t="s">
        <v>26</v>
      </c>
      <c r="X3" s="415"/>
      <c r="Y3" s="114" t="s">
        <v>9</v>
      </c>
      <c r="Z3" s="113" t="s">
        <v>90</v>
      </c>
      <c r="AA3" s="415" t="s">
        <v>26</v>
      </c>
      <c r="AB3" s="415"/>
      <c r="AC3" s="114" t="s">
        <v>9</v>
      </c>
      <c r="AD3" s="113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53.25" customHeight="1" thickBot="1">
      <c r="A4" s="68" t="s">
        <v>11</v>
      </c>
      <c r="B4" s="69"/>
      <c r="C4" s="98" t="s">
        <v>28</v>
      </c>
      <c r="D4" s="70"/>
      <c r="E4" s="71"/>
      <c r="F4" s="69" t="s">
        <v>29</v>
      </c>
      <c r="G4" s="70"/>
      <c r="H4" s="70"/>
      <c r="I4" s="71"/>
      <c r="J4" s="429" t="s">
        <v>188</v>
      </c>
      <c r="K4" s="429"/>
      <c r="L4" s="429"/>
      <c r="M4" s="430"/>
      <c r="N4" s="431" t="s">
        <v>33</v>
      </c>
      <c r="O4" s="432"/>
      <c r="P4" s="432"/>
      <c r="Q4" s="433"/>
      <c r="R4" s="469" t="s">
        <v>82</v>
      </c>
      <c r="S4" s="472"/>
      <c r="T4" s="472"/>
      <c r="U4" s="471"/>
      <c r="V4" s="469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127"/>
      <c r="AI4" s="128"/>
      <c r="AJ4" s="128"/>
      <c r="AK4" s="129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5"/>
      <c r="K5" s="5"/>
      <c r="L5" s="5"/>
      <c r="M5" s="6"/>
      <c r="N5" s="8"/>
      <c r="O5" s="5"/>
      <c r="P5" s="5"/>
      <c r="Q5" s="6"/>
      <c r="R5" s="115"/>
      <c r="S5" s="116"/>
      <c r="T5" s="116"/>
      <c r="U5" s="117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30"/>
      <c r="AI5" s="131"/>
      <c r="AJ5" s="131"/>
      <c r="AK5" s="132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8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8">
        <v>0</v>
      </c>
      <c r="S6" s="119">
        <v>0</v>
      </c>
      <c r="T6" s="119">
        <v>23</v>
      </c>
      <c r="U6" s="120"/>
      <c r="V6" s="118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133"/>
      <c r="AI6" s="102"/>
      <c r="AJ6" s="102"/>
      <c r="AK6" s="134"/>
      <c r="AL6" s="33" t="e">
        <f>B6+C6+D6+F6+G6+H6+J6+K6+L6+N6+O6+P6+#REF!+#REF!+#REF!+R6+S6+T6</f>
        <v>#REF!</v>
      </c>
      <c r="AM6" s="18" t="e">
        <f>E6+I6+M6+Q6+#REF!+U6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113" t="s">
        <v>99</v>
      </c>
      <c r="S7" s="415" t="s">
        <v>26</v>
      </c>
      <c r="T7" s="415"/>
      <c r="U7" s="114" t="s">
        <v>9</v>
      </c>
      <c r="V7" s="113" t="s">
        <v>100</v>
      </c>
      <c r="W7" s="415" t="s">
        <v>26</v>
      </c>
      <c r="X7" s="415"/>
      <c r="Y7" s="114" t="s">
        <v>9</v>
      </c>
      <c r="Z7" s="113" t="s">
        <v>101</v>
      </c>
      <c r="AA7" s="415" t="s">
        <v>26</v>
      </c>
      <c r="AB7" s="415"/>
      <c r="AC7" s="114" t="s">
        <v>9</v>
      </c>
      <c r="AD7" s="113" t="s">
        <v>102</v>
      </c>
      <c r="AE7" s="415" t="s">
        <v>26</v>
      </c>
      <c r="AF7" s="415"/>
      <c r="AG7" s="114" t="s">
        <v>9</v>
      </c>
      <c r="AH7" s="276"/>
      <c r="AI7" s="438"/>
      <c r="AJ7" s="439"/>
      <c r="AK7" s="126"/>
      <c r="AL7" s="23"/>
      <c r="AM7" s="21"/>
      <c r="AN7" s="22"/>
    </row>
    <row r="8" spans="1:40" ht="63.7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469" t="s">
        <v>221</v>
      </c>
      <c r="S8" s="472"/>
      <c r="T8" s="472"/>
      <c r="U8" s="471"/>
      <c r="V8" s="469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492"/>
      <c r="AI8" s="493"/>
      <c r="AJ8" s="493"/>
      <c r="AK8" s="494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5"/>
      <c r="S9" s="116"/>
      <c r="T9" s="116"/>
      <c r="U9" s="117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46"/>
      <c r="AI9" s="101"/>
      <c r="AJ9" s="101"/>
      <c r="AK9" s="159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8">
        <v>0</v>
      </c>
      <c r="S10" s="119">
        <v>0</v>
      </c>
      <c r="T10" s="119">
        <v>23</v>
      </c>
      <c r="U10" s="120"/>
      <c r="V10" s="118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102"/>
      <c r="AI10" s="102"/>
      <c r="AJ10" s="102"/>
      <c r="AK10" s="134"/>
      <c r="AL10" s="33" t="e">
        <f>B10+C10+D10+F10+G10+H10+J10+K10+L10+N10+O10+P10+#REF!+#REF!+#REF!+R10+S10+T10</f>
        <v>#REF!</v>
      </c>
      <c r="AM10" s="18" t="e">
        <f>E10+I10+M10+Q10+#REF!+U10</f>
        <v>#REF!</v>
      </c>
      <c r="AN10" s="22"/>
    </row>
    <row r="11" spans="1:40" ht="30" customHeight="1" thickBot="1">
      <c r="A11" s="34"/>
      <c r="B11" s="35" t="s">
        <v>107</v>
      </c>
      <c r="C11" s="437" t="s">
        <v>26</v>
      </c>
      <c r="D11" s="476"/>
      <c r="E11" s="37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457"/>
      <c r="S11" s="458"/>
      <c r="T11" s="458"/>
      <c r="U11" s="459"/>
      <c r="V11" s="243"/>
      <c r="W11" s="244"/>
      <c r="X11" s="244"/>
      <c r="Y11" s="245"/>
      <c r="Z11" s="243"/>
      <c r="AA11" s="244"/>
      <c r="AB11" s="244"/>
      <c r="AC11" s="245"/>
      <c r="AD11" s="244"/>
      <c r="AE11" s="244"/>
      <c r="AF11" s="244"/>
      <c r="AG11" s="245"/>
      <c r="AH11" s="144"/>
      <c r="AI11" s="273"/>
      <c r="AJ11" s="274"/>
      <c r="AK11" s="126"/>
      <c r="AL11" s="23"/>
      <c r="AM11" s="21"/>
      <c r="AN11" s="22"/>
    </row>
    <row r="12" spans="1:40" ht="35.25" customHeight="1" thickBot="1">
      <c r="A12" s="68" t="s">
        <v>15</v>
      </c>
      <c r="B12" s="69" t="s">
        <v>34</v>
      </c>
      <c r="C12" s="70"/>
      <c r="D12" s="70"/>
      <c r="E12" s="71"/>
      <c r="F12" s="431" t="s">
        <v>40</v>
      </c>
      <c r="G12" s="432"/>
      <c r="H12" s="432"/>
      <c r="I12" s="433"/>
      <c r="J12" s="431" t="s">
        <v>43</v>
      </c>
      <c r="K12" s="432"/>
      <c r="L12" s="432"/>
      <c r="M12" s="433"/>
      <c r="N12" s="428" t="s">
        <v>44</v>
      </c>
      <c r="O12" s="429"/>
      <c r="P12" s="429"/>
      <c r="Q12" s="430"/>
      <c r="R12" s="460"/>
      <c r="S12" s="461"/>
      <c r="T12" s="461"/>
      <c r="U12" s="462"/>
      <c r="V12" s="246"/>
      <c r="W12" s="247"/>
      <c r="X12" s="247"/>
      <c r="Y12" s="248"/>
      <c r="Z12" s="246"/>
      <c r="AA12" s="247"/>
      <c r="AB12" s="247"/>
      <c r="AC12" s="248"/>
      <c r="AD12" s="247"/>
      <c r="AE12" s="247"/>
      <c r="AF12" s="247"/>
      <c r="AG12" s="248"/>
      <c r="AH12" s="128"/>
      <c r="AI12" s="128"/>
      <c r="AJ12" s="128"/>
      <c r="AK12" s="129"/>
      <c r="AL12" s="82"/>
      <c r="AM12" s="78"/>
      <c r="AN12" s="79"/>
    </row>
    <row r="13" spans="1:40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460"/>
      <c r="S13" s="461"/>
      <c r="T13" s="461"/>
      <c r="U13" s="462"/>
      <c r="V13" s="246"/>
      <c r="W13" s="247"/>
      <c r="X13" s="247"/>
      <c r="Y13" s="248"/>
      <c r="Z13" s="246"/>
      <c r="AA13" s="247"/>
      <c r="AB13" s="247"/>
      <c r="AC13" s="248"/>
      <c r="AD13" s="247"/>
      <c r="AE13" s="247"/>
      <c r="AF13" s="247"/>
      <c r="AG13" s="248"/>
      <c r="AH13" s="146"/>
      <c r="AI13" s="131"/>
      <c r="AJ13" s="131"/>
      <c r="AK13" s="132"/>
      <c r="AL13" s="11"/>
      <c r="AM13" s="2"/>
      <c r="AN13" s="1"/>
    </row>
    <row r="14" spans="1:40" ht="22.5" customHeight="1" thickBot="1">
      <c r="A14" s="12"/>
      <c r="B14" s="27">
        <v>8</v>
      </c>
      <c r="C14" s="28">
        <v>0</v>
      </c>
      <c r="D14" s="28">
        <v>15</v>
      </c>
      <c r="E14" s="29">
        <v>20</v>
      </c>
      <c r="F14" s="27">
        <v>15</v>
      </c>
      <c r="G14" s="28">
        <v>0</v>
      </c>
      <c r="H14" s="28">
        <v>15</v>
      </c>
      <c r="I14" s="29">
        <v>20</v>
      </c>
      <c r="J14" s="27">
        <v>15</v>
      </c>
      <c r="K14" s="28">
        <v>0</v>
      </c>
      <c r="L14" s="28">
        <v>23</v>
      </c>
      <c r="M14" s="29">
        <v>10</v>
      </c>
      <c r="N14" s="27">
        <v>15</v>
      </c>
      <c r="O14" s="28">
        <v>0</v>
      </c>
      <c r="P14" s="28">
        <v>23</v>
      </c>
      <c r="Q14" s="29"/>
      <c r="R14" s="463"/>
      <c r="S14" s="464"/>
      <c r="T14" s="464"/>
      <c r="U14" s="465"/>
      <c r="V14" s="249"/>
      <c r="W14" s="250"/>
      <c r="X14" s="250"/>
      <c r="Y14" s="251"/>
      <c r="Z14" s="249"/>
      <c r="AA14" s="250"/>
      <c r="AB14" s="250"/>
      <c r="AC14" s="251"/>
      <c r="AD14" s="250"/>
      <c r="AE14" s="250"/>
      <c r="AF14" s="250"/>
      <c r="AG14" s="251"/>
      <c r="AH14" s="102"/>
      <c r="AI14" s="102"/>
      <c r="AJ14" s="102"/>
      <c r="AK14" s="134"/>
      <c r="AL14" s="33" t="e">
        <f>B14+C14+D14+F14+G14+H14+J14+K14+L14+N14+O14+P14+#REF!+#REF!+#REF!+R14+S14+T14</f>
        <v>#REF!</v>
      </c>
      <c r="AM14" s="18" t="e">
        <f>E14+I14+M14+Q14+#REF!+U14</f>
        <v>#REF!</v>
      </c>
      <c r="AN14" s="1"/>
    </row>
    <row r="15" spans="1:40" ht="16.5" customHeight="1" thickBot="1">
      <c r="A15" s="34"/>
      <c r="B15" s="35" t="s">
        <v>113</v>
      </c>
      <c r="C15" s="437" t="s">
        <v>78</v>
      </c>
      <c r="D15" s="476"/>
      <c r="E15" s="36" t="s">
        <v>9</v>
      </c>
      <c r="F15" s="35" t="s">
        <v>114</v>
      </c>
      <c r="G15" s="437" t="s">
        <v>37</v>
      </c>
      <c r="H15" s="476"/>
      <c r="I15" s="36" t="s">
        <v>9</v>
      </c>
      <c r="J15" s="35" t="s">
        <v>115</v>
      </c>
      <c r="K15" s="437" t="s">
        <v>37</v>
      </c>
      <c r="L15" s="476"/>
      <c r="M15" s="36" t="s">
        <v>9</v>
      </c>
      <c r="N15" s="35" t="s">
        <v>116</v>
      </c>
      <c r="O15" s="437" t="s">
        <v>41</v>
      </c>
      <c r="P15" s="456"/>
      <c r="Q15" s="36" t="s">
        <v>9</v>
      </c>
      <c r="R15" s="35" t="s">
        <v>117</v>
      </c>
      <c r="S15" s="437" t="s">
        <v>26</v>
      </c>
      <c r="T15" s="476"/>
      <c r="U15" s="40" t="s">
        <v>9</v>
      </c>
      <c r="V15" s="160"/>
      <c r="W15" s="161"/>
      <c r="X15" s="161"/>
      <c r="Y15" s="154"/>
      <c r="Z15" s="160"/>
      <c r="AA15" s="161"/>
      <c r="AB15" s="161"/>
      <c r="AC15" s="154"/>
      <c r="AD15" s="161"/>
      <c r="AE15" s="161"/>
      <c r="AF15" s="161"/>
      <c r="AG15" s="154"/>
      <c r="AH15" s="275"/>
      <c r="AI15" s="438"/>
      <c r="AJ15" s="439"/>
      <c r="AK15" s="154"/>
      <c r="AL15" s="23"/>
      <c r="AM15" s="21"/>
      <c r="AN15" s="19"/>
    </row>
    <row r="16" spans="1:40" ht="15.75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162"/>
      <c r="W16" s="163"/>
      <c r="X16" s="163"/>
      <c r="Y16" s="158"/>
      <c r="Z16" s="162"/>
      <c r="AA16" s="163"/>
      <c r="AB16" s="163"/>
      <c r="AC16" s="158"/>
      <c r="AD16" s="163"/>
      <c r="AE16" s="163"/>
      <c r="AF16" s="163"/>
      <c r="AG16" s="158"/>
      <c r="AH16" s="155"/>
      <c r="AI16" s="156"/>
      <c r="AJ16" s="157"/>
      <c r="AK16" s="158"/>
      <c r="AL16" s="442"/>
      <c r="AM16" s="450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162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155"/>
      <c r="AI17" s="156"/>
      <c r="AJ17" s="157"/>
      <c r="AK17" s="158"/>
      <c r="AL17" s="443"/>
      <c r="AM17" s="451"/>
      <c r="AN17" s="19"/>
    </row>
    <row r="18" spans="1:40" ht="53.2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28" t="s">
        <v>49</v>
      </c>
      <c r="O18" s="429"/>
      <c r="P18" s="429"/>
      <c r="Q18" s="430"/>
      <c r="R18" s="428" t="s">
        <v>50</v>
      </c>
      <c r="S18" s="429"/>
      <c r="T18" s="429"/>
      <c r="U18" s="430"/>
      <c r="V18" s="16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493"/>
      <c r="AI18" s="493"/>
      <c r="AJ18" s="493"/>
      <c r="AK18" s="494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167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101"/>
      <c r="AI19" s="101"/>
      <c r="AJ19" s="101"/>
      <c r="AK19" s="159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27">
        <v>8</v>
      </c>
      <c r="O20" s="28">
        <v>0</v>
      </c>
      <c r="P20" s="28">
        <v>8</v>
      </c>
      <c r="Q20" s="29"/>
      <c r="R20" s="27">
        <v>8</v>
      </c>
      <c r="S20" s="28">
        <v>0</v>
      </c>
      <c r="T20" s="28">
        <v>8</v>
      </c>
      <c r="U20" s="29"/>
      <c r="V20" s="133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102"/>
      <c r="AI20" s="102"/>
      <c r="AJ20" s="102"/>
      <c r="AK20" s="134"/>
      <c r="AL20" s="33" t="e">
        <f>B20+C20+D20+F20+G20+H20+J20+K20+L20+#REF!+#REF!+#REF!+R20+S20+T20+N20+O20+P20</f>
        <v>#REF!</v>
      </c>
      <c r="AM20" s="18" t="e">
        <f>E20+I20+M20+M32+#REF!+U20</f>
        <v>#REF!</v>
      </c>
      <c r="AN20" s="19"/>
    </row>
    <row r="21" spans="1:40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98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9</v>
      </c>
      <c r="R21" s="35" t="s">
        <v>126</v>
      </c>
      <c r="S21" s="437" t="s">
        <v>32</v>
      </c>
      <c r="T21" s="456"/>
      <c r="U21" s="36" t="s">
        <v>9</v>
      </c>
      <c r="V21" s="168"/>
      <c r="W21" s="242"/>
      <c r="X21" s="242"/>
      <c r="Y21" s="126"/>
      <c r="Z21" s="168"/>
      <c r="AA21" s="242"/>
      <c r="AB21" s="242"/>
      <c r="AC21" s="126"/>
      <c r="AD21" s="242"/>
      <c r="AE21" s="242"/>
      <c r="AF21" s="242"/>
      <c r="AG21" s="126"/>
      <c r="AH21" s="144"/>
      <c r="AI21" s="438"/>
      <c r="AJ21" s="439"/>
      <c r="AK21" s="126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140</v>
      </c>
      <c r="S22" s="429"/>
      <c r="T22" s="429"/>
      <c r="U22" s="430"/>
      <c r="V22" s="16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155"/>
      <c r="AI22" s="156"/>
      <c r="AJ22" s="157"/>
      <c r="AK22" s="175"/>
      <c r="AL22" s="442"/>
      <c r="AM22" s="450"/>
      <c r="AN22" s="19"/>
    </row>
    <row r="23" spans="1:40" ht="47.25" customHeight="1" thickBot="1">
      <c r="A23" s="68" t="s">
        <v>17</v>
      </c>
      <c r="B23" s="431" t="s">
        <v>51</v>
      </c>
      <c r="C23" s="432"/>
      <c r="D23" s="432"/>
      <c r="E23" s="433"/>
      <c r="F23" s="69" t="s">
        <v>52</v>
      </c>
      <c r="G23" s="70"/>
      <c r="H23" s="70"/>
      <c r="I23" s="71"/>
      <c r="J23" s="69" t="s">
        <v>53</v>
      </c>
      <c r="K23" s="70"/>
      <c r="L23" s="70"/>
      <c r="M23" s="71"/>
      <c r="N23" s="431" t="s">
        <v>54</v>
      </c>
      <c r="O23" s="432"/>
      <c r="P23" s="432"/>
      <c r="Q23" s="433"/>
      <c r="R23" s="428"/>
      <c r="S23" s="429"/>
      <c r="T23" s="429"/>
      <c r="U23" s="430"/>
      <c r="V23" s="16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176"/>
      <c r="AI23" s="177"/>
      <c r="AJ23" s="177"/>
      <c r="AK23" s="178"/>
      <c r="AL23" s="444"/>
      <c r="AM23" s="452"/>
      <c r="AN23" s="66"/>
    </row>
    <row r="24" spans="1:40" ht="13.5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69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146"/>
      <c r="AI24" s="101"/>
      <c r="AJ24" s="101"/>
      <c r="AK24" s="159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23</v>
      </c>
      <c r="E25" s="29">
        <v>10</v>
      </c>
      <c r="F25" s="27">
        <v>15</v>
      </c>
      <c r="G25" s="28">
        <v>0</v>
      </c>
      <c r="H25" s="28">
        <v>15</v>
      </c>
      <c r="I25" s="29">
        <v>20</v>
      </c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8</v>
      </c>
      <c r="P25" s="28">
        <v>0</v>
      </c>
      <c r="Q25" s="29"/>
      <c r="R25" s="41">
        <v>15</v>
      </c>
      <c r="S25" s="42">
        <v>0</v>
      </c>
      <c r="T25" s="42">
        <v>8</v>
      </c>
      <c r="U25" s="43"/>
      <c r="V25" s="172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102"/>
      <c r="AI25" s="102"/>
      <c r="AJ25" s="102"/>
      <c r="AK25" s="134"/>
      <c r="AL25" s="33" t="e">
        <f>B25+C25+D25+F25+G25+H25+J25+K25+L25+N25+O25+P25+#REF!+#REF!+#REF!</f>
        <v>#REF!</v>
      </c>
      <c r="AM25" s="18" t="e">
        <f>E25+I25+M25+Q25+#REF!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27</v>
      </c>
      <c r="P26" s="456"/>
      <c r="Q26" s="36" t="s">
        <v>9</v>
      </c>
      <c r="R26" s="35" t="s">
        <v>134</v>
      </c>
      <c r="S26" s="437" t="s">
        <v>98</v>
      </c>
      <c r="T26" s="456"/>
      <c r="U26" s="36" t="s">
        <v>9</v>
      </c>
      <c r="V26" s="168"/>
      <c r="W26" s="242"/>
      <c r="X26" s="242"/>
      <c r="Y26" s="126"/>
      <c r="Z26" s="168"/>
      <c r="AA26" s="242"/>
      <c r="AB26" s="242"/>
      <c r="AC26" s="126"/>
      <c r="AD26" s="242"/>
      <c r="AE26" s="242"/>
      <c r="AF26" s="242"/>
      <c r="AG26" s="126"/>
      <c r="AH26" s="275"/>
      <c r="AI26" s="438"/>
      <c r="AJ26" s="439"/>
      <c r="AK26" s="126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92"/>
      <c r="T27" s="92"/>
      <c r="U27" s="93"/>
      <c r="V27" s="183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278"/>
      <c r="AI27" s="184"/>
      <c r="AJ27" s="184"/>
      <c r="AK27" s="185"/>
      <c r="AL27" s="442"/>
      <c r="AM27" s="450"/>
      <c r="AN27" s="19"/>
    </row>
    <row r="28" spans="1:40" ht="15.75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480" t="s">
        <v>59</v>
      </c>
      <c r="S28" s="481"/>
      <c r="T28" s="481"/>
      <c r="U28" s="482"/>
      <c r="V28" s="186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498"/>
      <c r="AI28" s="498"/>
      <c r="AJ28" s="498"/>
      <c r="AK28" s="499"/>
      <c r="AL28" s="443"/>
      <c r="AM28" s="451"/>
      <c r="AN28" s="19"/>
    </row>
    <row r="29" spans="1:40" ht="39.75" customHeight="1">
      <c r="A29" s="84"/>
      <c r="B29" s="480" t="s">
        <v>55</v>
      </c>
      <c r="C29" s="481"/>
      <c r="D29" s="481"/>
      <c r="E29" s="482"/>
      <c r="F29" s="477" t="s">
        <v>56</v>
      </c>
      <c r="G29" s="478"/>
      <c r="H29" s="478"/>
      <c r="I29" s="479"/>
      <c r="J29" s="431" t="s">
        <v>57</v>
      </c>
      <c r="K29" s="432"/>
      <c r="L29" s="432"/>
      <c r="M29" s="433"/>
      <c r="N29" s="480" t="s">
        <v>58</v>
      </c>
      <c r="O29" s="481"/>
      <c r="P29" s="481"/>
      <c r="Q29" s="482"/>
      <c r="R29" s="480"/>
      <c r="S29" s="481"/>
      <c r="T29" s="481"/>
      <c r="U29" s="482"/>
      <c r="V29" s="186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498"/>
      <c r="AI29" s="498"/>
      <c r="AJ29" s="498"/>
      <c r="AK29" s="499"/>
      <c r="AL29" s="443"/>
      <c r="AM29" s="451"/>
      <c r="AN29" s="19"/>
    </row>
    <row r="30" spans="1:40" ht="17.25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186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498"/>
      <c r="AI30" s="498"/>
      <c r="AJ30" s="498"/>
      <c r="AK30" s="499"/>
      <c r="AL30" s="444"/>
      <c r="AM30" s="452"/>
      <c r="AN30" s="66"/>
    </row>
    <row r="31" spans="1:40" ht="15.75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480"/>
      <c r="S31" s="481"/>
      <c r="T31" s="481"/>
      <c r="U31" s="482"/>
      <c r="V31" s="186"/>
      <c r="W31" s="187"/>
      <c r="X31" s="187"/>
      <c r="Y31" s="188"/>
      <c r="Z31" s="186"/>
      <c r="AA31" s="187"/>
      <c r="AB31" s="187"/>
      <c r="AC31" s="188"/>
      <c r="AD31" s="187"/>
      <c r="AE31" s="187"/>
      <c r="AF31" s="187"/>
      <c r="AG31" s="188"/>
      <c r="AH31" s="498"/>
      <c r="AI31" s="498"/>
      <c r="AJ31" s="498"/>
      <c r="AK31" s="499"/>
      <c r="AL31" s="11"/>
      <c r="AM31" s="2"/>
      <c r="AN31" s="1"/>
    </row>
    <row r="32" spans="1:40" ht="15" customHeight="1" thickBot="1">
      <c r="A32" s="26"/>
      <c r="B32" s="27">
        <v>15</v>
      </c>
      <c r="C32" s="28">
        <v>0</v>
      </c>
      <c r="D32" s="28">
        <v>15</v>
      </c>
      <c r="E32" s="29">
        <v>40</v>
      </c>
      <c r="F32" s="27">
        <v>15</v>
      </c>
      <c r="G32" s="28">
        <v>0</v>
      </c>
      <c r="H32" s="28">
        <v>8</v>
      </c>
      <c r="I32" s="29">
        <v>20</v>
      </c>
      <c r="J32" s="27">
        <v>15</v>
      </c>
      <c r="K32" s="28">
        <v>0</v>
      </c>
      <c r="L32" s="28">
        <v>15</v>
      </c>
      <c r="M32" s="29">
        <v>20</v>
      </c>
      <c r="N32" s="41">
        <v>15</v>
      </c>
      <c r="O32" s="42">
        <v>8</v>
      </c>
      <c r="P32" s="42">
        <v>0</v>
      </c>
      <c r="Q32" s="43">
        <v>20</v>
      </c>
      <c r="R32" s="27">
        <v>15</v>
      </c>
      <c r="S32" s="28">
        <v>0</v>
      </c>
      <c r="T32" s="28">
        <v>15</v>
      </c>
      <c r="U32" s="29">
        <v>20</v>
      </c>
      <c r="V32" s="133"/>
      <c r="W32" s="102"/>
      <c r="X32" s="102"/>
      <c r="Y32" s="134"/>
      <c r="Z32" s="133"/>
      <c r="AA32" s="102"/>
      <c r="AB32" s="102"/>
      <c r="AC32" s="134"/>
      <c r="AD32" s="102"/>
      <c r="AE32" s="102"/>
      <c r="AF32" s="102"/>
      <c r="AG32" s="134"/>
      <c r="AH32" s="102"/>
      <c r="AI32" s="102"/>
      <c r="AJ32" s="102"/>
      <c r="AK32" s="134"/>
      <c r="AL32" s="33" t="e">
        <f>B32+C32+D32+J32+K32+L32+F32+G32+H32+#REF!+#REF!+#REF!+N32+O32+P32+R32+S32+T32</f>
        <v>#REF!</v>
      </c>
      <c r="AM32" s="18" t="e">
        <f>E32+M32+I32+Q32+#REF!+U32</f>
        <v>#REF!</v>
      </c>
      <c r="AN32" s="19"/>
    </row>
    <row r="33" spans="1:40" ht="16.5" customHeight="1" thickBot="1">
      <c r="A33" s="34"/>
      <c r="B33" s="35" t="s">
        <v>141</v>
      </c>
      <c r="C33" s="454" t="s">
        <v>192</v>
      </c>
      <c r="D33" s="455"/>
      <c r="E33" s="36" t="s">
        <v>9</v>
      </c>
      <c r="F33" s="35" t="s">
        <v>142</v>
      </c>
      <c r="G33" s="437" t="s">
        <v>27</v>
      </c>
      <c r="H33" s="456"/>
      <c r="I33" s="36" t="s">
        <v>9</v>
      </c>
      <c r="J33" s="35" t="s">
        <v>143</v>
      </c>
      <c r="K33" s="437" t="s">
        <v>128</v>
      </c>
      <c r="L33" s="456"/>
      <c r="M33" s="36" t="s">
        <v>9</v>
      </c>
      <c r="N33" s="35" t="s">
        <v>144</v>
      </c>
      <c r="O33" s="437" t="s">
        <v>64</v>
      </c>
      <c r="P33" s="456"/>
      <c r="Q33" s="36" t="s">
        <v>9</v>
      </c>
      <c r="R33" s="191" t="s">
        <v>145</v>
      </c>
      <c r="S33" s="415" t="s">
        <v>64</v>
      </c>
      <c r="T33" s="416"/>
      <c r="U33" s="114" t="s">
        <v>9</v>
      </c>
      <c r="V33" s="191" t="s">
        <v>146</v>
      </c>
      <c r="W33" s="415" t="s">
        <v>64</v>
      </c>
      <c r="X33" s="416"/>
      <c r="Y33" s="114" t="s">
        <v>9</v>
      </c>
      <c r="Z33" s="275"/>
      <c r="AA33" s="438"/>
      <c r="AB33" s="439"/>
      <c r="AC33" s="284"/>
      <c r="AD33" s="156"/>
      <c r="AE33" s="156"/>
      <c r="AF33" s="156"/>
      <c r="AG33" s="175"/>
      <c r="AH33" s="144"/>
      <c r="AI33" s="438"/>
      <c r="AJ33" s="439"/>
      <c r="AK33" s="126"/>
      <c r="AL33" s="23"/>
      <c r="AM33" s="21"/>
      <c r="AN33" s="19"/>
    </row>
    <row r="34" spans="1:40" ht="15.75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94"/>
      <c r="S34" s="192"/>
      <c r="T34" s="193"/>
      <c r="U34" s="195"/>
      <c r="V34" s="194"/>
      <c r="W34" s="192"/>
      <c r="X34" s="193"/>
      <c r="Y34" s="195"/>
      <c r="Z34" s="280"/>
      <c r="AA34" s="156"/>
      <c r="AB34" s="157"/>
      <c r="AC34" s="201"/>
      <c r="AD34" s="156"/>
      <c r="AE34" s="156"/>
      <c r="AF34" s="156"/>
      <c r="AG34" s="175"/>
      <c r="AH34" s="155"/>
      <c r="AI34" s="156"/>
      <c r="AJ34" s="157"/>
      <c r="AK34" s="175"/>
      <c r="AL34" s="442"/>
      <c r="AM34" s="450"/>
      <c r="AN34" s="19"/>
    </row>
    <row r="35" spans="1:40" ht="15.75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94"/>
      <c r="S35" s="192"/>
      <c r="T35" s="193"/>
      <c r="U35" s="195"/>
      <c r="V35" s="194"/>
      <c r="W35" s="192"/>
      <c r="X35" s="193"/>
      <c r="Y35" s="195"/>
      <c r="Z35" s="280"/>
      <c r="AA35" s="156"/>
      <c r="AB35" s="157"/>
      <c r="AC35" s="201"/>
      <c r="AD35" s="156"/>
      <c r="AE35" s="156"/>
      <c r="AF35" s="156"/>
      <c r="AG35" s="175"/>
      <c r="AH35" s="155"/>
      <c r="AI35" s="156"/>
      <c r="AJ35" s="157"/>
      <c r="AK35" s="175"/>
      <c r="AL35" s="443"/>
      <c r="AM35" s="451"/>
      <c r="AN35" s="19"/>
    </row>
    <row r="36" spans="1:40" ht="68.25" customHeight="1" thickBot="1">
      <c r="A36" s="68" t="s">
        <v>19</v>
      </c>
      <c r="B36" s="83" t="s">
        <v>60</v>
      </c>
      <c r="C36" s="80"/>
      <c r="D36" s="80"/>
      <c r="E36" s="81"/>
      <c r="F36" s="431" t="s">
        <v>62</v>
      </c>
      <c r="G36" s="432"/>
      <c r="H36" s="432"/>
      <c r="I36" s="433"/>
      <c r="J36" s="428" t="s">
        <v>63</v>
      </c>
      <c r="K36" s="429"/>
      <c r="L36" s="429"/>
      <c r="M36" s="430"/>
      <c r="N36" s="428" t="s">
        <v>136</v>
      </c>
      <c r="O36" s="429"/>
      <c r="P36" s="429"/>
      <c r="Q36" s="430"/>
      <c r="R36" s="469" t="s">
        <v>147</v>
      </c>
      <c r="S36" s="470"/>
      <c r="T36" s="470"/>
      <c r="U36" s="471"/>
      <c r="V36" s="469" t="s">
        <v>148</v>
      </c>
      <c r="W36" s="470"/>
      <c r="X36" s="470"/>
      <c r="Y36" s="471"/>
      <c r="Z36" s="495"/>
      <c r="AA36" s="496"/>
      <c r="AB36" s="496"/>
      <c r="AC36" s="497"/>
      <c r="AD36" s="165"/>
      <c r="AE36" s="165"/>
      <c r="AF36" s="165"/>
      <c r="AG36" s="166"/>
      <c r="AH36" s="176"/>
      <c r="AI36" s="176"/>
      <c r="AJ36" s="176"/>
      <c r="AK36" s="203"/>
      <c r="AL36" s="444"/>
      <c r="AM36" s="452"/>
      <c r="AN36" s="66"/>
    </row>
    <row r="37" spans="1:40" ht="19.5" customHeight="1" thickBot="1">
      <c r="A37" s="26"/>
      <c r="B37" s="27">
        <v>8</v>
      </c>
      <c r="C37" s="28">
        <v>0</v>
      </c>
      <c r="D37" s="28">
        <v>8</v>
      </c>
      <c r="E37" s="29"/>
      <c r="F37" s="27">
        <v>15</v>
      </c>
      <c r="G37" s="28">
        <v>0</v>
      </c>
      <c r="H37" s="28">
        <v>8</v>
      </c>
      <c r="I37" s="29">
        <v>20</v>
      </c>
      <c r="J37" s="27">
        <v>15</v>
      </c>
      <c r="K37" s="28">
        <v>0</v>
      </c>
      <c r="L37" s="28">
        <v>23</v>
      </c>
      <c r="M37" s="29">
        <v>20</v>
      </c>
      <c r="N37" s="27">
        <v>15</v>
      </c>
      <c r="O37" s="28">
        <v>0</v>
      </c>
      <c r="P37" s="28">
        <v>8</v>
      </c>
      <c r="Q37" s="29"/>
      <c r="R37" s="118">
        <v>8</v>
      </c>
      <c r="S37" s="119">
        <v>0</v>
      </c>
      <c r="T37" s="119">
        <v>15</v>
      </c>
      <c r="U37" s="120">
        <v>10</v>
      </c>
      <c r="V37" s="118">
        <v>8</v>
      </c>
      <c r="W37" s="119">
        <v>0</v>
      </c>
      <c r="X37" s="119">
        <v>15</v>
      </c>
      <c r="Y37" s="120">
        <v>10</v>
      </c>
      <c r="Z37" s="202"/>
      <c r="AA37" s="199"/>
      <c r="AB37" s="199"/>
      <c r="AC37" s="200"/>
      <c r="AD37" s="102"/>
      <c r="AE37" s="102"/>
      <c r="AF37" s="102"/>
      <c r="AG37" s="134"/>
      <c r="AH37" s="102"/>
      <c r="AI37" s="102"/>
      <c r="AJ37" s="102"/>
      <c r="AK37" s="134"/>
      <c r="AL37" s="33" t="e">
        <f>B37+C37+D37+F37+G37+H37+J37+K37+L37+N37+O37+P37+#REF!+#REF!+#REF!+R37+S37+T37</f>
        <v>#REF!</v>
      </c>
      <c r="AM37" s="18" t="e">
        <f>E37+I37+M37+Q37+#REF!+U37</f>
        <v>#REF!</v>
      </c>
      <c r="AN37" s="19"/>
    </row>
    <row r="38" spans="1:40" ht="16.5" customHeight="1" hidden="1" thickBot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196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191" t="s">
        <v>177</v>
      </c>
      <c r="S38" s="415" t="s">
        <v>41</v>
      </c>
      <c r="T38" s="416"/>
      <c r="U38" s="227" t="s">
        <v>10</v>
      </c>
      <c r="V38" s="191" t="s">
        <v>179</v>
      </c>
      <c r="W38" s="415" t="s">
        <v>41</v>
      </c>
      <c r="X38" s="416"/>
      <c r="Y38" s="227" t="s">
        <v>10</v>
      </c>
      <c r="Z38" s="233"/>
      <c r="AA38" s="234"/>
      <c r="AB38" s="234"/>
      <c r="AC38" s="235"/>
      <c r="AD38" s="234"/>
      <c r="AE38" s="234"/>
      <c r="AF38" s="234"/>
      <c r="AG38" s="235"/>
      <c r="AH38" s="238" t="s">
        <v>183</v>
      </c>
      <c r="AI38" s="449" t="s">
        <v>184</v>
      </c>
      <c r="AJ38" s="449"/>
      <c r="AK38" s="182" t="s">
        <v>185</v>
      </c>
      <c r="AL38" s="23"/>
      <c r="AM38" s="21"/>
      <c r="AN38" s="19"/>
    </row>
    <row r="39" spans="1:40" ht="16.5" hidden="1" thickBo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228"/>
      <c r="S39" s="192"/>
      <c r="T39" s="193"/>
      <c r="U39" s="229"/>
      <c r="V39" s="228"/>
      <c r="W39" s="192"/>
      <c r="X39" s="193"/>
      <c r="Y39" s="229"/>
      <c r="Z39" s="236"/>
      <c r="AA39" s="237"/>
      <c r="AB39" s="237"/>
      <c r="AC39" s="201"/>
      <c r="AD39" s="237"/>
      <c r="AE39" s="237"/>
      <c r="AF39" s="237"/>
      <c r="AG39" s="201"/>
      <c r="AH39" s="230"/>
      <c r="AI39" s="231"/>
      <c r="AJ39" s="231"/>
      <c r="AK39" s="232"/>
      <c r="AL39" s="442"/>
      <c r="AM39" s="450"/>
      <c r="AN39" s="19"/>
    </row>
    <row r="40" spans="1:40" ht="16.5" hidden="1" thickBo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228"/>
      <c r="S40" s="192"/>
      <c r="T40" s="193"/>
      <c r="U40" s="229"/>
      <c r="V40" s="228"/>
      <c r="W40" s="192"/>
      <c r="X40" s="193"/>
      <c r="Y40" s="229"/>
      <c r="Z40" s="236"/>
      <c r="AA40" s="237"/>
      <c r="AB40" s="237"/>
      <c r="AC40" s="201"/>
      <c r="AD40" s="237"/>
      <c r="AE40" s="237"/>
      <c r="AF40" s="237"/>
      <c r="AG40" s="201"/>
      <c r="AH40" s="230"/>
      <c r="AI40" s="231"/>
      <c r="AJ40" s="231"/>
      <c r="AK40" s="232"/>
      <c r="AL40" s="443"/>
      <c r="AM40" s="451"/>
      <c r="AN40" s="19"/>
    </row>
    <row r="41" spans="1:40" ht="17.25" customHeight="1" hidden="1" thickBot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17" t="s">
        <v>178</v>
      </c>
      <c r="S41" s="418"/>
      <c r="T41" s="418"/>
      <c r="U41" s="419"/>
      <c r="V41" s="417" t="s">
        <v>180</v>
      </c>
      <c r="W41" s="418"/>
      <c r="X41" s="418"/>
      <c r="Y41" s="419"/>
      <c r="Z41" s="236"/>
      <c r="AA41" s="237"/>
      <c r="AB41" s="237"/>
      <c r="AC41" s="201"/>
      <c r="AD41" s="237"/>
      <c r="AE41" s="237"/>
      <c r="AF41" s="237"/>
      <c r="AG41" s="201"/>
      <c r="AH41" s="466" t="s">
        <v>186</v>
      </c>
      <c r="AI41" s="467"/>
      <c r="AJ41" s="467"/>
      <c r="AK41" s="468"/>
      <c r="AL41" s="444"/>
      <c r="AM41" s="452"/>
      <c r="AN41" s="66"/>
    </row>
    <row r="42" spans="1:40" ht="15.75" hidden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196">
        <v>2</v>
      </c>
      <c r="S42" s="197">
        <v>0</v>
      </c>
      <c r="T42" s="197">
        <v>1</v>
      </c>
      <c r="U42" s="198"/>
      <c r="V42" s="196">
        <v>2</v>
      </c>
      <c r="W42" s="197">
        <v>0</v>
      </c>
      <c r="X42" s="197">
        <v>1</v>
      </c>
      <c r="Y42" s="198"/>
      <c r="Z42" s="202"/>
      <c r="AA42" s="199"/>
      <c r="AB42" s="199"/>
      <c r="AC42" s="200"/>
      <c r="AD42" s="199"/>
      <c r="AE42" s="199"/>
      <c r="AF42" s="199"/>
      <c r="AG42" s="200"/>
      <c r="AH42" s="239"/>
      <c r="AI42" s="240"/>
      <c r="AJ42" s="240"/>
      <c r="AK42" s="241"/>
      <c r="AL42" s="11"/>
      <c r="AM42" s="2"/>
      <c r="AN42" s="1"/>
    </row>
    <row r="43" spans="1:40" ht="16.5" customHeight="1" thickBot="1">
      <c r="A43" s="34"/>
      <c r="B43" s="35" t="s">
        <v>171</v>
      </c>
      <c r="C43" s="454" t="s">
        <v>128</v>
      </c>
      <c r="D43" s="455"/>
      <c r="E43" s="36" t="s">
        <v>9</v>
      </c>
      <c r="F43" s="35" t="s">
        <v>172</v>
      </c>
      <c r="G43" s="437" t="s">
        <v>128</v>
      </c>
      <c r="H43" s="456"/>
      <c r="I43" s="36" t="s">
        <v>9</v>
      </c>
      <c r="J43" s="35" t="s">
        <v>173</v>
      </c>
      <c r="K43" s="437" t="s">
        <v>128</v>
      </c>
      <c r="L43" s="456"/>
      <c r="M43" s="36" t="s">
        <v>9</v>
      </c>
      <c r="N43" s="35" t="s">
        <v>174</v>
      </c>
      <c r="O43" s="437" t="s">
        <v>98</v>
      </c>
      <c r="P43" s="456"/>
      <c r="Q43" s="36" t="s">
        <v>9</v>
      </c>
      <c r="R43" s="191" t="s">
        <v>177</v>
      </c>
      <c r="S43" s="415" t="s">
        <v>64</v>
      </c>
      <c r="T43" s="416"/>
      <c r="U43" s="114" t="s">
        <v>9</v>
      </c>
      <c r="V43" s="191" t="s">
        <v>179</v>
      </c>
      <c r="W43" s="415" t="s">
        <v>64</v>
      </c>
      <c r="X43" s="416"/>
      <c r="Y43" s="114" t="s">
        <v>9</v>
      </c>
      <c r="Z43" s="275"/>
      <c r="AA43" s="438"/>
      <c r="AB43" s="439"/>
      <c r="AC43" s="284"/>
      <c r="AD43" s="156"/>
      <c r="AE43" s="156"/>
      <c r="AF43" s="156"/>
      <c r="AG43" s="175"/>
      <c r="AH43" s="144"/>
      <c r="AI43" s="438"/>
      <c r="AJ43" s="439"/>
      <c r="AK43" s="126"/>
      <c r="AL43" s="23"/>
      <c r="AM43" s="21"/>
      <c r="AN43" s="19"/>
    </row>
    <row r="44" spans="1:40" ht="15.75">
      <c r="A44" s="84"/>
      <c r="B44" s="85"/>
      <c r="C44" s="37"/>
      <c r="D44" s="94"/>
      <c r="E44" s="86"/>
      <c r="F44" s="85"/>
      <c r="G44" s="37"/>
      <c r="H44" s="94"/>
      <c r="I44" s="86"/>
      <c r="J44" s="85"/>
      <c r="K44" s="37"/>
      <c r="L44" s="94"/>
      <c r="M44" s="86"/>
      <c r="N44" s="85"/>
      <c r="O44" s="37"/>
      <c r="P44" s="94"/>
      <c r="Q44" s="86"/>
      <c r="R44" s="194"/>
      <c r="S44" s="192"/>
      <c r="T44" s="193"/>
      <c r="U44" s="195"/>
      <c r="V44" s="194"/>
      <c r="W44" s="192"/>
      <c r="X44" s="193"/>
      <c r="Y44" s="195"/>
      <c r="Z44" s="280"/>
      <c r="AA44" s="156"/>
      <c r="AB44" s="157"/>
      <c r="AC44" s="201"/>
      <c r="AD44" s="156"/>
      <c r="AE44" s="156"/>
      <c r="AF44" s="156"/>
      <c r="AG44" s="175"/>
      <c r="AH44" s="155"/>
      <c r="AI44" s="156"/>
      <c r="AJ44" s="157"/>
      <c r="AK44" s="175"/>
      <c r="AL44" s="442"/>
      <c r="AM44" s="450"/>
      <c r="AN44" s="19"/>
    </row>
    <row r="45" spans="1:40" ht="15.75" customHeight="1">
      <c r="A45" s="84"/>
      <c r="B45" s="85"/>
      <c r="C45" s="37"/>
      <c r="D45" s="94"/>
      <c r="E45" s="86"/>
      <c r="F45" s="85"/>
      <c r="G45" s="37"/>
      <c r="H45" s="94"/>
      <c r="I45" s="86"/>
      <c r="J45" s="85"/>
      <c r="K45" s="37"/>
      <c r="L45" s="94"/>
      <c r="M45" s="86"/>
      <c r="N45" s="85"/>
      <c r="O45" s="37"/>
      <c r="P45" s="94"/>
      <c r="Q45" s="86"/>
      <c r="R45" s="194"/>
      <c r="S45" s="192"/>
      <c r="T45" s="193"/>
      <c r="U45" s="195"/>
      <c r="V45" s="194"/>
      <c r="W45" s="192"/>
      <c r="X45" s="193"/>
      <c r="Y45" s="195"/>
      <c r="Z45" s="280"/>
      <c r="AA45" s="156"/>
      <c r="AB45" s="157"/>
      <c r="AC45" s="201"/>
      <c r="AD45" s="156"/>
      <c r="AE45" s="156"/>
      <c r="AF45" s="156"/>
      <c r="AG45" s="175"/>
      <c r="AH45" s="155"/>
      <c r="AI45" s="156"/>
      <c r="AJ45" s="157"/>
      <c r="AK45" s="175"/>
      <c r="AL45" s="443"/>
      <c r="AM45" s="451"/>
      <c r="AN45" s="19"/>
    </row>
    <row r="46" spans="1:40" ht="84.75" customHeight="1" thickBot="1">
      <c r="A46" s="68" t="s">
        <v>20</v>
      </c>
      <c r="B46" s="83" t="s">
        <v>194</v>
      </c>
      <c r="C46" s="80"/>
      <c r="D46" s="80"/>
      <c r="E46" s="81"/>
      <c r="F46" s="431" t="s">
        <v>66</v>
      </c>
      <c r="G46" s="432"/>
      <c r="H46" s="432"/>
      <c r="I46" s="433"/>
      <c r="J46" s="428" t="s">
        <v>261</v>
      </c>
      <c r="K46" s="429"/>
      <c r="L46" s="429"/>
      <c r="M46" s="430"/>
      <c r="N46" s="428" t="s">
        <v>197</v>
      </c>
      <c r="O46" s="429"/>
      <c r="P46" s="429"/>
      <c r="Q46" s="430"/>
      <c r="R46" s="469" t="s">
        <v>151</v>
      </c>
      <c r="S46" s="470"/>
      <c r="T46" s="470"/>
      <c r="U46" s="471"/>
      <c r="V46" s="469" t="s">
        <v>152</v>
      </c>
      <c r="W46" s="470"/>
      <c r="X46" s="470"/>
      <c r="Y46" s="471"/>
      <c r="Z46" s="495"/>
      <c r="AA46" s="496"/>
      <c r="AB46" s="496"/>
      <c r="AC46" s="497"/>
      <c r="AD46" s="165"/>
      <c r="AE46" s="165"/>
      <c r="AF46" s="165"/>
      <c r="AG46" s="166"/>
      <c r="AH46" s="176"/>
      <c r="AI46" s="176"/>
      <c r="AJ46" s="176"/>
      <c r="AK46" s="203"/>
      <c r="AL46" s="444"/>
      <c r="AM46" s="452"/>
      <c r="AN46" s="66"/>
    </row>
    <row r="47" spans="1:40" ht="16.5" thickBot="1">
      <c r="A47" s="26"/>
      <c r="B47" s="27">
        <v>15</v>
      </c>
      <c r="C47" s="28">
        <v>0</v>
      </c>
      <c r="D47" s="28">
        <v>15</v>
      </c>
      <c r="E47" s="29">
        <v>60</v>
      </c>
      <c r="F47" s="27">
        <v>15</v>
      </c>
      <c r="G47" s="28">
        <v>0</v>
      </c>
      <c r="H47" s="28">
        <v>23</v>
      </c>
      <c r="I47" s="29">
        <v>20</v>
      </c>
      <c r="J47" s="27">
        <v>15</v>
      </c>
      <c r="K47" s="28">
        <v>0</v>
      </c>
      <c r="L47" s="28">
        <v>23</v>
      </c>
      <c r="M47" s="29">
        <v>20</v>
      </c>
      <c r="N47" s="27">
        <v>15</v>
      </c>
      <c r="O47" s="28">
        <v>0</v>
      </c>
      <c r="P47" s="28">
        <v>15</v>
      </c>
      <c r="Q47" s="29">
        <v>20</v>
      </c>
      <c r="R47" s="118">
        <v>8</v>
      </c>
      <c r="S47" s="119">
        <v>0</v>
      </c>
      <c r="T47" s="119">
        <v>8</v>
      </c>
      <c r="U47" s="120">
        <v>10</v>
      </c>
      <c r="V47" s="118">
        <v>8</v>
      </c>
      <c r="W47" s="119">
        <v>0</v>
      </c>
      <c r="X47" s="119">
        <v>8</v>
      </c>
      <c r="Y47" s="120">
        <v>10</v>
      </c>
      <c r="Z47" s="202"/>
      <c r="AA47" s="199"/>
      <c r="AB47" s="199"/>
      <c r="AC47" s="200"/>
      <c r="AD47" s="102"/>
      <c r="AE47" s="102"/>
      <c r="AF47" s="102"/>
      <c r="AG47" s="134"/>
      <c r="AH47" s="102"/>
      <c r="AI47" s="102"/>
      <c r="AJ47" s="102"/>
      <c r="AK47" s="134"/>
      <c r="AL47" s="33" t="e">
        <f>B47+C47+D47+F47+G47+H47+J47+K47+L47+N47+O47+P47+#REF!+#REF!+#REF!+R47+S47+T47</f>
        <v>#REF!</v>
      </c>
      <c r="AM47" s="18" t="e">
        <f>E47+I47+M47+Q47+#REF!+U47</f>
        <v>#REF!</v>
      </c>
      <c r="AN47" s="19"/>
    </row>
    <row r="48" spans="1:40" ht="16.5" customHeight="1" thickBot="1">
      <c r="A48" s="34"/>
      <c r="B48" s="35" t="s">
        <v>193</v>
      </c>
      <c r="C48" s="437" t="s">
        <v>27</v>
      </c>
      <c r="D48" s="476"/>
      <c r="E48" s="36" t="s">
        <v>9</v>
      </c>
      <c r="F48" s="35" t="s">
        <v>195</v>
      </c>
      <c r="G48" s="437" t="s">
        <v>98</v>
      </c>
      <c r="H48" s="437"/>
      <c r="I48" s="36" t="s">
        <v>9</v>
      </c>
      <c r="J48" s="35" t="s">
        <v>196</v>
      </c>
      <c r="K48" s="437" t="s">
        <v>27</v>
      </c>
      <c r="L48" s="437"/>
      <c r="M48" s="36" t="s">
        <v>9</v>
      </c>
      <c r="N48" s="191" t="s">
        <v>254</v>
      </c>
      <c r="O48" s="415" t="s">
        <v>41</v>
      </c>
      <c r="P48" s="416"/>
      <c r="Q48" s="227" t="s">
        <v>9</v>
      </c>
      <c r="R48" s="191" t="s">
        <v>255</v>
      </c>
      <c r="S48" s="415" t="s">
        <v>41</v>
      </c>
      <c r="T48" s="416"/>
      <c r="U48" s="227" t="s">
        <v>9</v>
      </c>
      <c r="V48" s="275"/>
      <c r="W48" s="438"/>
      <c r="X48" s="439"/>
      <c r="Y48" s="235"/>
      <c r="Z48" s="233"/>
      <c r="AA48" s="234"/>
      <c r="AB48" s="234"/>
      <c r="AC48" s="235"/>
      <c r="AD48" s="234"/>
      <c r="AE48" s="234"/>
      <c r="AF48" s="234"/>
      <c r="AG48" s="235"/>
      <c r="AH48" s="286"/>
      <c r="AI48" s="438"/>
      <c r="AJ48" s="438"/>
      <c r="AK48" s="126"/>
      <c r="AL48" s="23"/>
      <c r="AM48" s="21"/>
      <c r="AN48" s="19"/>
    </row>
    <row r="49" spans="1:40" ht="15.75">
      <c r="A49" s="84"/>
      <c r="B49" s="85"/>
      <c r="C49" s="37"/>
      <c r="D49" s="94"/>
      <c r="E49" s="86"/>
      <c r="F49" s="85"/>
      <c r="G49" s="37"/>
      <c r="H49" s="37"/>
      <c r="I49" s="86"/>
      <c r="J49" s="85"/>
      <c r="K49" s="37"/>
      <c r="L49" s="37"/>
      <c r="M49" s="86"/>
      <c r="N49" s="228"/>
      <c r="O49" s="192"/>
      <c r="P49" s="193"/>
      <c r="Q49" s="229"/>
      <c r="R49" s="228"/>
      <c r="S49" s="192"/>
      <c r="T49" s="193"/>
      <c r="U49" s="229"/>
      <c r="V49" s="280"/>
      <c r="W49" s="156"/>
      <c r="X49" s="157"/>
      <c r="Y49" s="201"/>
      <c r="Z49" s="236"/>
      <c r="AA49" s="237"/>
      <c r="AB49" s="237"/>
      <c r="AC49" s="201"/>
      <c r="AD49" s="237"/>
      <c r="AE49" s="237"/>
      <c r="AF49" s="237"/>
      <c r="AG49" s="201"/>
      <c r="AH49" s="277"/>
      <c r="AI49" s="287"/>
      <c r="AJ49" s="287"/>
      <c r="AK49" s="288"/>
      <c r="AL49" s="442"/>
      <c r="AM49" s="450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37"/>
      <c r="I50" s="86"/>
      <c r="J50" s="85"/>
      <c r="K50" s="37"/>
      <c r="L50" s="37"/>
      <c r="M50" s="86"/>
      <c r="N50" s="228"/>
      <c r="O50" s="192"/>
      <c r="P50" s="193"/>
      <c r="Q50" s="229"/>
      <c r="R50" s="228"/>
      <c r="S50" s="192"/>
      <c r="T50" s="193"/>
      <c r="U50" s="229"/>
      <c r="V50" s="280"/>
      <c r="W50" s="156"/>
      <c r="X50" s="157"/>
      <c r="Y50" s="201"/>
      <c r="Z50" s="236"/>
      <c r="AA50" s="237"/>
      <c r="AB50" s="237"/>
      <c r="AC50" s="201"/>
      <c r="AD50" s="237"/>
      <c r="AE50" s="237"/>
      <c r="AF50" s="237"/>
      <c r="AG50" s="201"/>
      <c r="AH50" s="277"/>
      <c r="AI50" s="287"/>
      <c r="AJ50" s="287"/>
      <c r="AK50" s="288"/>
      <c r="AL50" s="443"/>
      <c r="AM50" s="451"/>
      <c r="AN50" s="19"/>
    </row>
    <row r="51" spans="1:40" ht="51.75" customHeight="1" thickBot="1">
      <c r="A51" s="68" t="s">
        <v>190</v>
      </c>
      <c r="B51" s="431" t="s">
        <v>198</v>
      </c>
      <c r="C51" s="432"/>
      <c r="D51" s="432"/>
      <c r="E51" s="433"/>
      <c r="F51" s="420" t="s">
        <v>67</v>
      </c>
      <c r="G51" s="421"/>
      <c r="H51" s="421"/>
      <c r="I51" s="422"/>
      <c r="J51" s="420" t="s">
        <v>175</v>
      </c>
      <c r="K51" s="421"/>
      <c r="L51" s="421"/>
      <c r="M51" s="422"/>
      <c r="N51" s="417" t="s">
        <v>178</v>
      </c>
      <c r="O51" s="418"/>
      <c r="P51" s="418"/>
      <c r="Q51" s="419"/>
      <c r="R51" s="417" t="s">
        <v>180</v>
      </c>
      <c r="S51" s="418"/>
      <c r="T51" s="418"/>
      <c r="U51" s="419"/>
      <c r="V51" s="495"/>
      <c r="W51" s="496"/>
      <c r="X51" s="496"/>
      <c r="Y51" s="497"/>
      <c r="Z51" s="236"/>
      <c r="AA51" s="237"/>
      <c r="AB51" s="237"/>
      <c r="AC51" s="201"/>
      <c r="AD51" s="237"/>
      <c r="AE51" s="237"/>
      <c r="AF51" s="237"/>
      <c r="AG51" s="201"/>
      <c r="AH51" s="492"/>
      <c r="AI51" s="493"/>
      <c r="AJ51" s="493"/>
      <c r="AK51" s="494"/>
      <c r="AL51" s="444"/>
      <c r="AM51" s="452"/>
      <c r="AN51" s="66"/>
    </row>
    <row r="52" spans="1:40" ht="15.75" thickBot="1">
      <c r="A52" s="226"/>
      <c r="B52" s="27">
        <v>8</v>
      </c>
      <c r="C52" s="28">
        <v>0</v>
      </c>
      <c r="D52" s="28">
        <v>15</v>
      </c>
      <c r="E52" s="29">
        <v>20</v>
      </c>
      <c r="F52" s="27">
        <v>15</v>
      </c>
      <c r="G52" s="28">
        <v>0</v>
      </c>
      <c r="H52" s="28">
        <v>15</v>
      </c>
      <c r="I52" s="29">
        <v>20</v>
      </c>
      <c r="J52" s="27">
        <v>10</v>
      </c>
      <c r="K52" s="28">
        <v>0</v>
      </c>
      <c r="L52" s="28">
        <v>15</v>
      </c>
      <c r="M52" s="29"/>
      <c r="N52" s="196">
        <v>10</v>
      </c>
      <c r="O52" s="197">
        <v>0</v>
      </c>
      <c r="P52" s="197">
        <v>5</v>
      </c>
      <c r="Q52" s="198"/>
      <c r="R52" s="196">
        <v>10</v>
      </c>
      <c r="S52" s="197">
        <v>0</v>
      </c>
      <c r="T52" s="197">
        <v>5</v>
      </c>
      <c r="U52" s="198"/>
      <c r="V52" s="236"/>
      <c r="W52" s="237"/>
      <c r="X52" s="237"/>
      <c r="Y52" s="201"/>
      <c r="Z52" s="202"/>
      <c r="AA52" s="199"/>
      <c r="AB52" s="199"/>
      <c r="AC52" s="200"/>
      <c r="AD52" s="199"/>
      <c r="AE52" s="199"/>
      <c r="AF52" s="199"/>
      <c r="AG52" s="200"/>
      <c r="AH52" s="289"/>
      <c r="AI52" s="290"/>
      <c r="AJ52" s="290"/>
      <c r="AK52" s="291"/>
      <c r="AL52" s="11"/>
      <c r="AM52" s="2"/>
      <c r="AN52" s="1"/>
    </row>
    <row r="53" spans="1:40" ht="16.5" customHeight="1" thickBot="1">
      <c r="A53" s="34"/>
      <c r="B53" s="35" t="s">
        <v>199</v>
      </c>
      <c r="C53" s="437" t="s">
        <v>27</v>
      </c>
      <c r="D53" s="476"/>
      <c r="E53" s="36" t="s">
        <v>9</v>
      </c>
      <c r="F53" s="35" t="s">
        <v>200</v>
      </c>
      <c r="G53" s="437" t="s">
        <v>64</v>
      </c>
      <c r="H53" s="437"/>
      <c r="I53" s="36" t="s">
        <v>9</v>
      </c>
      <c r="J53" s="35" t="s">
        <v>201</v>
      </c>
      <c r="K53" s="437" t="s">
        <v>64</v>
      </c>
      <c r="L53" s="437"/>
      <c r="M53" s="36" t="s">
        <v>9</v>
      </c>
      <c r="N53" s="35" t="s">
        <v>202</v>
      </c>
      <c r="O53" s="437" t="s">
        <v>27</v>
      </c>
      <c r="P53" s="437"/>
      <c r="Q53" s="36" t="s">
        <v>9</v>
      </c>
      <c r="R53" s="309"/>
      <c r="S53" s="310"/>
      <c r="T53" s="310"/>
      <c r="U53" s="310"/>
      <c r="V53" s="308"/>
      <c r="W53" s="234"/>
      <c r="X53" s="279"/>
      <c r="Y53" s="235"/>
      <c r="Z53" s="233"/>
      <c r="AA53" s="234"/>
      <c r="AB53" s="234"/>
      <c r="AC53" s="235"/>
      <c r="AD53" s="234"/>
      <c r="AE53" s="234"/>
      <c r="AF53" s="234"/>
      <c r="AG53" s="235"/>
      <c r="AH53" s="238" t="s">
        <v>258</v>
      </c>
      <c r="AI53" s="449" t="s">
        <v>184</v>
      </c>
      <c r="AJ53" s="449"/>
      <c r="AK53" s="182" t="s">
        <v>185</v>
      </c>
      <c r="AL53" s="23"/>
      <c r="AM53" s="21"/>
      <c r="AN53" s="19"/>
    </row>
    <row r="54" spans="1:40" ht="15.75">
      <c r="A54" s="84"/>
      <c r="B54" s="85"/>
      <c r="C54" s="37"/>
      <c r="D54" s="94"/>
      <c r="E54" s="86"/>
      <c r="F54" s="85"/>
      <c r="G54" s="37"/>
      <c r="H54" s="37"/>
      <c r="I54" s="86"/>
      <c r="J54" s="85"/>
      <c r="K54" s="37"/>
      <c r="L54" s="37"/>
      <c r="M54" s="86"/>
      <c r="N54" s="85"/>
      <c r="O54" s="37"/>
      <c r="P54" s="37"/>
      <c r="Q54" s="86"/>
      <c r="R54" s="311"/>
      <c r="S54" s="312"/>
      <c r="T54" s="312"/>
      <c r="U54" s="312"/>
      <c r="V54" s="280"/>
      <c r="W54" s="156"/>
      <c r="X54" s="157"/>
      <c r="Y54" s="201"/>
      <c r="Z54" s="236"/>
      <c r="AA54" s="237"/>
      <c r="AB54" s="237"/>
      <c r="AC54" s="201"/>
      <c r="AD54" s="237"/>
      <c r="AE54" s="237"/>
      <c r="AF54" s="237"/>
      <c r="AG54" s="201"/>
      <c r="AH54" s="230"/>
      <c r="AI54" s="231"/>
      <c r="AJ54" s="231"/>
      <c r="AK54" s="232"/>
      <c r="AL54" s="442"/>
      <c r="AM54" s="450"/>
      <c r="AN54" s="19"/>
    </row>
    <row r="55" spans="1:40" ht="15.75">
      <c r="A55" s="84"/>
      <c r="B55" s="85"/>
      <c r="C55" s="37"/>
      <c r="D55" s="94"/>
      <c r="E55" s="86"/>
      <c r="F55" s="85"/>
      <c r="G55" s="37"/>
      <c r="H55" s="37"/>
      <c r="I55" s="86"/>
      <c r="J55" s="85"/>
      <c r="K55" s="37"/>
      <c r="L55" s="37"/>
      <c r="M55" s="86"/>
      <c r="N55" s="85"/>
      <c r="O55" s="37"/>
      <c r="P55" s="37"/>
      <c r="Q55" s="86"/>
      <c r="R55" s="311"/>
      <c r="S55" s="312"/>
      <c r="T55" s="312"/>
      <c r="U55" s="312"/>
      <c r="V55" s="280"/>
      <c r="W55" s="156"/>
      <c r="X55" s="157"/>
      <c r="Y55" s="201"/>
      <c r="Z55" s="236"/>
      <c r="AA55" s="237"/>
      <c r="AB55" s="237"/>
      <c r="AC55" s="201"/>
      <c r="AD55" s="237"/>
      <c r="AE55" s="237"/>
      <c r="AF55" s="237"/>
      <c r="AG55" s="201"/>
      <c r="AH55" s="230"/>
      <c r="AI55" s="231"/>
      <c r="AJ55" s="231"/>
      <c r="AK55" s="232"/>
      <c r="AL55" s="443"/>
      <c r="AM55" s="451"/>
      <c r="AN55" s="19"/>
    </row>
    <row r="56" spans="1:40" ht="77.25" customHeight="1" thickBot="1">
      <c r="A56" s="68" t="s">
        <v>191</v>
      </c>
      <c r="B56" s="431" t="s">
        <v>68</v>
      </c>
      <c r="C56" s="432"/>
      <c r="D56" s="432"/>
      <c r="E56" s="433"/>
      <c r="F56" s="420" t="s">
        <v>176</v>
      </c>
      <c r="G56" s="421"/>
      <c r="H56" s="421"/>
      <c r="I56" s="422"/>
      <c r="J56" s="420" t="s">
        <v>69</v>
      </c>
      <c r="K56" s="421"/>
      <c r="L56" s="421"/>
      <c r="M56" s="422"/>
      <c r="N56" s="428" t="s">
        <v>70</v>
      </c>
      <c r="O56" s="429"/>
      <c r="P56" s="429"/>
      <c r="Q56" s="430"/>
      <c r="R56" s="311"/>
      <c r="S56" s="312"/>
      <c r="T56" s="312"/>
      <c r="U56" s="312"/>
      <c r="V56" s="281"/>
      <c r="W56" s="282"/>
      <c r="X56" s="282"/>
      <c r="Y56" s="283"/>
      <c r="Z56" s="236"/>
      <c r="AA56" s="237"/>
      <c r="AB56" s="237"/>
      <c r="AC56" s="201"/>
      <c r="AD56" s="237"/>
      <c r="AE56" s="237"/>
      <c r="AF56" s="237"/>
      <c r="AG56" s="201"/>
      <c r="AH56" s="466" t="s">
        <v>186</v>
      </c>
      <c r="AI56" s="467"/>
      <c r="AJ56" s="467"/>
      <c r="AK56" s="468"/>
      <c r="AL56" s="444"/>
      <c r="AM56" s="452"/>
      <c r="AN56" s="66"/>
    </row>
    <row r="57" spans="1:40" ht="17.25" customHeight="1" thickBot="1">
      <c r="A57" s="226"/>
      <c r="B57" s="27">
        <v>10</v>
      </c>
      <c r="C57" s="28">
        <v>15</v>
      </c>
      <c r="D57" s="28">
        <v>0</v>
      </c>
      <c r="E57" s="29"/>
      <c r="F57" s="27">
        <v>10</v>
      </c>
      <c r="G57" s="28">
        <v>5</v>
      </c>
      <c r="H57" s="28">
        <v>0</v>
      </c>
      <c r="I57" s="29"/>
      <c r="J57" s="27">
        <v>10</v>
      </c>
      <c r="K57" s="28">
        <v>10</v>
      </c>
      <c r="L57" s="28">
        <v>0</v>
      </c>
      <c r="M57" s="29"/>
      <c r="N57" s="27"/>
      <c r="O57" s="28"/>
      <c r="P57" s="28"/>
      <c r="Q57" s="29"/>
      <c r="R57" s="313"/>
      <c r="S57" s="314"/>
      <c r="T57" s="314"/>
      <c r="U57" s="314"/>
      <c r="V57" s="202"/>
      <c r="W57" s="199"/>
      <c r="X57" s="199"/>
      <c r="Y57" s="200"/>
      <c r="Z57" s="202"/>
      <c r="AA57" s="199"/>
      <c r="AB57" s="199"/>
      <c r="AC57" s="200"/>
      <c r="AD57" s="199"/>
      <c r="AE57" s="199"/>
      <c r="AF57" s="199"/>
      <c r="AG57" s="200"/>
      <c r="AH57" s="239"/>
      <c r="AI57" s="240"/>
      <c r="AJ57" s="240"/>
      <c r="AK57" s="241"/>
      <c r="AL57" s="11"/>
      <c r="AM57" s="2"/>
      <c r="AN57" s="1"/>
    </row>
    <row r="58" spans="1:40" ht="15.75">
      <c r="A58" s="205"/>
      <c r="B58" s="205"/>
      <c r="C58" s="205"/>
      <c r="D58" s="205"/>
      <c r="E58" s="206"/>
      <c r="F58" s="206"/>
      <c r="G58" s="206"/>
      <c r="H58" s="211"/>
      <c r="I58" s="211"/>
      <c r="J58" s="211"/>
      <c r="K58" s="206"/>
      <c r="L58" s="206"/>
      <c r="M58" s="20"/>
      <c r="N58" s="20"/>
      <c r="O58" s="20"/>
      <c r="P58" s="20"/>
      <c r="Q58" s="211"/>
      <c r="R58" s="211"/>
      <c r="S58" s="211"/>
      <c r="T58" s="211"/>
      <c r="U58" s="53"/>
      <c r="Z58" s="53"/>
      <c r="AA58" s="53"/>
      <c r="AB58" s="53"/>
      <c r="AC58" s="53"/>
      <c r="AD58" s="53"/>
      <c r="AE58" s="53"/>
      <c r="AF58" s="53"/>
      <c r="AG58" s="53"/>
      <c r="AH58" s="20"/>
      <c r="AI58" s="20"/>
      <c r="AJ58" s="20"/>
      <c r="AK58" s="20"/>
      <c r="AL58" s="20"/>
      <c r="AM58" s="20"/>
      <c r="AN58" s="20"/>
    </row>
    <row r="59" spans="1:40" ht="16.5" thickBot="1">
      <c r="A59" s="204" t="s">
        <v>154</v>
      </c>
      <c r="B59" s="407" t="s">
        <v>155</v>
      </c>
      <c r="C59" s="408"/>
      <c r="D59" s="204" t="s">
        <v>156</v>
      </c>
      <c r="O59" s="20"/>
      <c r="P59" s="2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20"/>
      <c r="AI59" s="20"/>
      <c r="AJ59" s="20"/>
      <c r="AK59" s="20"/>
      <c r="AL59" s="20"/>
      <c r="AM59" s="20"/>
      <c r="AN59" s="20"/>
    </row>
    <row r="60" spans="1:40" ht="18.75" thickBot="1">
      <c r="A60" s="409" t="s">
        <v>158</v>
      </c>
      <c r="B60" s="410"/>
      <c r="C60" s="410"/>
      <c r="D60" s="411"/>
      <c r="E60" s="205"/>
      <c r="F60" s="206"/>
      <c r="G60" s="206"/>
      <c r="H60" s="207"/>
      <c r="I60" s="207"/>
      <c r="J60" s="207"/>
      <c r="K60" s="207"/>
      <c r="L60" s="207"/>
      <c r="M60" s="20"/>
      <c r="N60" s="20"/>
      <c r="O60" s="20"/>
      <c r="P60" s="25"/>
      <c r="Q60" s="208"/>
      <c r="R60" s="209" t="s">
        <v>157</v>
      </c>
      <c r="S60" s="206"/>
      <c r="T60" s="206"/>
      <c r="U60" s="207"/>
      <c r="V60" s="207"/>
      <c r="W60" s="207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9"/>
      <c r="AI60" s="58"/>
      <c r="AJ60" s="53"/>
      <c r="AK60" s="20"/>
      <c r="AL60" s="20"/>
      <c r="AM60" s="20"/>
      <c r="AN60" s="20"/>
    </row>
    <row r="61" spans="1:40" ht="16.5" thickBot="1">
      <c r="A61" s="412"/>
      <c r="B61" s="413"/>
      <c r="C61" s="413"/>
      <c r="D61" s="414"/>
      <c r="E61" s="206"/>
      <c r="F61" s="206"/>
      <c r="G61" s="206"/>
      <c r="H61" s="210"/>
      <c r="I61" s="210"/>
      <c r="J61" s="210"/>
      <c r="K61" s="210"/>
      <c r="L61" s="210"/>
      <c r="M61" s="20"/>
      <c r="N61" s="20"/>
      <c r="O61" s="20"/>
      <c r="Q61" s="211"/>
      <c r="R61" s="211"/>
      <c r="S61" s="206"/>
      <c r="T61" s="206"/>
      <c r="U61" s="210"/>
      <c r="V61" s="210"/>
      <c r="W61" s="21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9"/>
      <c r="AI61" s="58"/>
      <c r="AJ61" s="53"/>
      <c r="AK61" s="20"/>
      <c r="AL61" s="20"/>
      <c r="AM61" s="20"/>
      <c r="AN61" s="20"/>
    </row>
    <row r="62" spans="1:40" ht="16.5" thickBot="1">
      <c r="A62" s="204" t="s">
        <v>22</v>
      </c>
      <c r="B62" s="204" t="s">
        <v>23</v>
      </c>
      <c r="C62" s="204" t="s">
        <v>160</v>
      </c>
      <c r="D62" s="204" t="s">
        <v>161</v>
      </c>
      <c r="E62" s="206"/>
      <c r="F62" s="206"/>
      <c r="G62" s="206"/>
      <c r="H62" s="206"/>
      <c r="I62" s="206"/>
      <c r="J62" s="206"/>
      <c r="K62" s="206"/>
      <c r="L62" s="206"/>
      <c r="M62" s="20"/>
      <c r="N62" s="20"/>
      <c r="O62" s="20"/>
      <c r="Q62" s="212"/>
      <c r="R62" s="209" t="s">
        <v>159</v>
      </c>
      <c r="S62" s="206"/>
      <c r="T62" s="206"/>
      <c r="U62" s="206"/>
      <c r="V62" s="206"/>
      <c r="W62" s="206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9"/>
      <c r="AI62" s="58"/>
      <c r="AJ62" s="53"/>
      <c r="AK62" s="20"/>
      <c r="AL62" s="20"/>
      <c r="AM62" s="20"/>
      <c r="AN62" s="20"/>
    </row>
    <row r="63" spans="1:40" ht="16.5" thickBot="1">
      <c r="A63" s="205"/>
      <c r="B63" s="205"/>
      <c r="C63" s="205"/>
      <c r="D63" s="205"/>
      <c r="E63" s="206"/>
      <c r="F63" s="206"/>
      <c r="G63" s="206"/>
      <c r="H63" s="211"/>
      <c r="I63" s="211"/>
      <c r="J63" s="211"/>
      <c r="K63" s="206"/>
      <c r="L63" s="206"/>
      <c r="M63" s="20"/>
      <c r="N63" s="20"/>
      <c r="O63" s="20"/>
      <c r="Q63" s="211"/>
      <c r="R63" s="211"/>
      <c r="S63" s="211"/>
      <c r="T63" s="211"/>
      <c r="U63" s="211"/>
      <c r="V63" s="211"/>
      <c r="W63" s="21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16.5" thickBot="1">
      <c r="A64" s="214" t="s">
        <v>163</v>
      </c>
      <c r="B64" s="214"/>
      <c r="C64" s="214"/>
      <c r="D64" s="214"/>
      <c r="E64" s="206"/>
      <c r="F64" s="206"/>
      <c r="G64" s="206"/>
      <c r="H64" s="211"/>
      <c r="I64" s="211"/>
      <c r="J64" s="211"/>
      <c r="K64" s="206"/>
      <c r="L64" s="206"/>
      <c r="M64" s="20"/>
      <c r="N64" s="20"/>
      <c r="O64" s="25"/>
      <c r="Q64" s="213"/>
      <c r="R64" s="209" t="s">
        <v>162</v>
      </c>
      <c r="S64" s="20"/>
      <c r="T64" s="20"/>
      <c r="U64" s="20"/>
      <c r="V64" s="20"/>
      <c r="W64" s="20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8">
      <c r="A65" s="217" t="s">
        <v>257</v>
      </c>
      <c r="B65" s="214"/>
      <c r="C65" s="214"/>
      <c r="D65" s="214"/>
      <c r="E65" s="214"/>
      <c r="F65" s="214"/>
      <c r="G65" s="214"/>
      <c r="H65" s="215"/>
      <c r="I65" s="215"/>
      <c r="J65" s="215"/>
      <c r="K65" s="216"/>
      <c r="L65" s="216"/>
      <c r="M65" s="20"/>
      <c r="N65" s="20"/>
      <c r="O65" s="222"/>
      <c r="S65" s="206"/>
      <c r="T65" s="206"/>
      <c r="U65" s="207"/>
      <c r="V65" s="211"/>
      <c r="W65" s="211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15.75">
      <c r="A66" s="214" t="s">
        <v>256</v>
      </c>
      <c r="B66" s="214"/>
      <c r="C66" s="214"/>
      <c r="D66" s="214"/>
      <c r="E66" s="214"/>
      <c r="F66" s="214"/>
      <c r="G66" s="214"/>
      <c r="H66" s="215"/>
      <c r="I66" s="215"/>
      <c r="J66" s="215"/>
      <c r="K66" s="216"/>
      <c r="L66" s="216"/>
      <c r="M66" s="20"/>
      <c r="N66" s="20"/>
      <c r="O66" s="211"/>
      <c r="P66" s="211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23" ht="15.75">
      <c r="A67" s="214" t="s">
        <v>167</v>
      </c>
      <c r="B67" s="214"/>
      <c r="C67" s="214"/>
      <c r="D67" s="214"/>
      <c r="E67" s="214"/>
      <c r="F67" s="214"/>
      <c r="G67" s="214"/>
      <c r="H67" s="215"/>
      <c r="I67" s="215"/>
      <c r="J67" s="215"/>
      <c r="K67" s="216"/>
      <c r="L67" s="216"/>
      <c r="M67" s="20"/>
      <c r="N67" s="20"/>
      <c r="Q67" s="215"/>
      <c r="R67" s="215"/>
      <c r="S67" s="215"/>
      <c r="T67" s="215"/>
      <c r="U67" s="215"/>
      <c r="V67" s="215"/>
      <c r="W67" s="215"/>
    </row>
    <row r="68" spans="1:14" ht="15.75">
      <c r="A68" s="214" t="s">
        <v>169</v>
      </c>
      <c r="B68" s="214"/>
      <c r="C68" s="214"/>
      <c r="D68" s="214"/>
      <c r="E68" s="214"/>
      <c r="F68" s="214"/>
      <c r="G68" s="214"/>
      <c r="H68" s="215"/>
      <c r="I68" s="215"/>
      <c r="J68" s="215"/>
      <c r="K68" s="216"/>
      <c r="L68" s="216"/>
      <c r="M68" s="20"/>
      <c r="N68" s="20"/>
    </row>
    <row r="69" spans="1:14" ht="15.75">
      <c r="A69" s="217" t="s">
        <v>260</v>
      </c>
      <c r="B69" s="217"/>
      <c r="C69" s="217"/>
      <c r="D69" s="217"/>
      <c r="E69" s="214"/>
      <c r="F69" s="214"/>
      <c r="G69" s="214"/>
      <c r="H69" s="215"/>
      <c r="I69" s="215"/>
      <c r="J69" s="215"/>
      <c r="K69" s="216"/>
      <c r="L69" s="216"/>
      <c r="M69" s="25"/>
      <c r="N69" s="25"/>
    </row>
    <row r="70" spans="1:14" ht="15.75">
      <c r="A70" s="206"/>
      <c r="B70" s="206"/>
      <c r="C70" s="206"/>
      <c r="D70" s="206"/>
      <c r="E70" s="214"/>
      <c r="F70" s="214"/>
      <c r="G70" s="214"/>
      <c r="H70" s="215"/>
      <c r="I70" s="215"/>
      <c r="J70" s="215"/>
      <c r="K70" s="216"/>
      <c r="L70" s="216"/>
      <c r="M70" s="222"/>
      <c r="N70" s="222"/>
    </row>
    <row r="73" spans="15:40" ht="15.75">
      <c r="O73" s="20"/>
      <c r="P73" s="20"/>
      <c r="Q73" s="20"/>
      <c r="R73" s="20"/>
      <c r="S73" s="20"/>
      <c r="T73" s="215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9"/>
      <c r="AI73" s="58"/>
      <c r="AJ73" s="53"/>
      <c r="AK73" s="20"/>
      <c r="AL73" s="20"/>
      <c r="AM73" s="20"/>
      <c r="AN73" s="20"/>
    </row>
    <row r="74" spans="5:40" ht="15.75">
      <c r="E74" s="205"/>
      <c r="F74" s="205"/>
      <c r="G74" s="205"/>
      <c r="H74" s="211"/>
      <c r="I74" s="211"/>
      <c r="J74" s="211"/>
      <c r="K74" s="211"/>
      <c r="L74" s="211"/>
      <c r="M74" s="211"/>
      <c r="N74" s="211"/>
      <c r="O74" s="211"/>
      <c r="P74" s="211"/>
      <c r="Q74" s="215"/>
      <c r="R74" s="215"/>
      <c r="S74" s="215"/>
      <c r="T74" s="25"/>
      <c r="U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80" spans="23:29" ht="15.75">
      <c r="W80" s="215"/>
      <c r="X80" s="215"/>
      <c r="Y80" s="215"/>
      <c r="Z80" s="215"/>
      <c r="AA80" s="215"/>
      <c r="AB80" s="215"/>
      <c r="AC80" s="215"/>
    </row>
  </sheetData>
  <sheetProtection/>
  <mergeCells count="162">
    <mergeCell ref="AA3:AB3"/>
    <mergeCell ref="AE3:AF3"/>
    <mergeCell ref="B1:AG1"/>
    <mergeCell ref="R2:U2"/>
    <mergeCell ref="V2:Y2"/>
    <mergeCell ref="Z2:AC2"/>
    <mergeCell ref="AD2:AG2"/>
    <mergeCell ref="V4:Y4"/>
    <mergeCell ref="Z4:AC4"/>
    <mergeCell ref="AD4:AG4"/>
    <mergeCell ref="AH2:AK2"/>
    <mergeCell ref="C3:D3"/>
    <mergeCell ref="G3:H3"/>
    <mergeCell ref="K3:L3"/>
    <mergeCell ref="O3:P3"/>
    <mergeCell ref="S3:T3"/>
    <mergeCell ref="W3:X3"/>
    <mergeCell ref="C7:D7"/>
    <mergeCell ref="G7:H7"/>
    <mergeCell ref="K7:L7"/>
    <mergeCell ref="O7:P7"/>
    <mergeCell ref="S7:T7"/>
    <mergeCell ref="J4:M4"/>
    <mergeCell ref="N4:Q4"/>
    <mergeCell ref="R4:U4"/>
    <mergeCell ref="W7:X7"/>
    <mergeCell ref="AA7:AB7"/>
    <mergeCell ref="AE7:AF7"/>
    <mergeCell ref="AI7:AJ7"/>
    <mergeCell ref="AD8:AG8"/>
    <mergeCell ref="AH8:AK8"/>
    <mergeCell ref="F8:I8"/>
    <mergeCell ref="J8:M8"/>
    <mergeCell ref="N8:Q8"/>
    <mergeCell ref="R8:U8"/>
    <mergeCell ref="V8:Y8"/>
    <mergeCell ref="Z8:AC8"/>
    <mergeCell ref="C11:D11"/>
    <mergeCell ref="G11:H11"/>
    <mergeCell ref="K11:L11"/>
    <mergeCell ref="O11:P11"/>
    <mergeCell ref="R11:U14"/>
    <mergeCell ref="F12:I12"/>
    <mergeCell ref="J12:M12"/>
    <mergeCell ref="N12:Q12"/>
    <mergeCell ref="AL16:AL18"/>
    <mergeCell ref="AM16:AM18"/>
    <mergeCell ref="B18:E18"/>
    <mergeCell ref="F18:I18"/>
    <mergeCell ref="J18:M18"/>
    <mergeCell ref="N18:Q18"/>
    <mergeCell ref="R18:U18"/>
    <mergeCell ref="AH18:AK18"/>
    <mergeCell ref="S15:T15"/>
    <mergeCell ref="AI15:AJ15"/>
    <mergeCell ref="C15:D15"/>
    <mergeCell ref="G15:H15"/>
    <mergeCell ref="K15:L15"/>
    <mergeCell ref="O15:P15"/>
    <mergeCell ref="C21:D21"/>
    <mergeCell ref="G21:H21"/>
    <mergeCell ref="K21:L21"/>
    <mergeCell ref="O21:P21"/>
    <mergeCell ref="S21:T21"/>
    <mergeCell ref="AI21:AJ21"/>
    <mergeCell ref="S26:T26"/>
    <mergeCell ref="R22:U23"/>
    <mergeCell ref="AL22:AL23"/>
    <mergeCell ref="AM22:AM23"/>
    <mergeCell ref="B23:E23"/>
    <mergeCell ref="N23:Q23"/>
    <mergeCell ref="AI26:AJ26"/>
    <mergeCell ref="B29:E30"/>
    <mergeCell ref="F29:I30"/>
    <mergeCell ref="J29:M30"/>
    <mergeCell ref="N29:Q30"/>
    <mergeCell ref="C26:D26"/>
    <mergeCell ref="G26:H26"/>
    <mergeCell ref="K26:L26"/>
    <mergeCell ref="O26:P26"/>
    <mergeCell ref="O33:P33"/>
    <mergeCell ref="S33:T33"/>
    <mergeCell ref="W33:X33"/>
    <mergeCell ref="AL27:AL30"/>
    <mergeCell ref="AM27:AM30"/>
    <mergeCell ref="R28:U31"/>
    <mergeCell ref="AH28:AK31"/>
    <mergeCell ref="AA33:AB33"/>
    <mergeCell ref="AI33:AJ33"/>
    <mergeCell ref="AL34:AL36"/>
    <mergeCell ref="S38:T38"/>
    <mergeCell ref="AI53:AJ53"/>
    <mergeCell ref="V46:Y46"/>
    <mergeCell ref="W38:X38"/>
    <mergeCell ref="AI38:AJ38"/>
    <mergeCell ref="V36:Y36"/>
    <mergeCell ref="Z36:AC36"/>
    <mergeCell ref="AH41:AK41"/>
    <mergeCell ref="S43:T43"/>
    <mergeCell ref="N41:Q41"/>
    <mergeCell ref="C38:D38"/>
    <mergeCell ref="G38:H38"/>
    <mergeCell ref="K38:L38"/>
    <mergeCell ref="O38:P38"/>
    <mergeCell ref="C33:D33"/>
    <mergeCell ref="G33:H33"/>
    <mergeCell ref="K33:L33"/>
    <mergeCell ref="B41:E41"/>
    <mergeCell ref="F41:I41"/>
    <mergeCell ref="AM34:AM36"/>
    <mergeCell ref="F36:I36"/>
    <mergeCell ref="J36:M36"/>
    <mergeCell ref="N36:Q36"/>
    <mergeCell ref="R36:U36"/>
    <mergeCell ref="B51:E51"/>
    <mergeCell ref="AL39:AL41"/>
    <mergeCell ref="AM39:AM41"/>
    <mergeCell ref="R41:U41"/>
    <mergeCell ref="V41:Y41"/>
    <mergeCell ref="J41:M41"/>
    <mergeCell ref="B59:C59"/>
    <mergeCell ref="A60:D61"/>
    <mergeCell ref="C53:D53"/>
    <mergeCell ref="G53:H53"/>
    <mergeCell ref="K53:L53"/>
    <mergeCell ref="C48:D48"/>
    <mergeCell ref="B56:E56"/>
    <mergeCell ref="F56:I56"/>
    <mergeCell ref="J56:M56"/>
    <mergeCell ref="O53:P53"/>
    <mergeCell ref="W48:X48"/>
    <mergeCell ref="F51:I51"/>
    <mergeCell ref="J51:M51"/>
    <mergeCell ref="N51:Q51"/>
    <mergeCell ref="R51:U51"/>
    <mergeCell ref="V51:Y51"/>
    <mergeCell ref="G48:H48"/>
    <mergeCell ref="K48:L48"/>
    <mergeCell ref="O48:P48"/>
    <mergeCell ref="C43:D43"/>
    <mergeCell ref="G43:H43"/>
    <mergeCell ref="K43:L43"/>
    <mergeCell ref="O43:P43"/>
    <mergeCell ref="F46:I46"/>
    <mergeCell ref="J46:M46"/>
    <mergeCell ref="N46:Q46"/>
    <mergeCell ref="R46:U46"/>
    <mergeCell ref="AA43:AB43"/>
    <mergeCell ref="W43:X43"/>
    <mergeCell ref="AI48:AJ48"/>
    <mergeCell ref="AL49:AL51"/>
    <mergeCell ref="S48:T48"/>
    <mergeCell ref="N56:Q56"/>
    <mergeCell ref="AH56:AK56"/>
    <mergeCell ref="AM49:AM51"/>
    <mergeCell ref="AH51:AK51"/>
    <mergeCell ref="AI43:AJ43"/>
    <mergeCell ref="AL44:AL46"/>
    <mergeCell ref="AM44:AM46"/>
    <mergeCell ref="AL54:AL56"/>
    <mergeCell ref="AM54:AM56"/>
    <mergeCell ref="Z46:AC4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7"/>
  <sheetViews>
    <sheetView tabSelected="1" zoomScale="50" zoomScaleNormal="50" zoomScalePageLayoutView="0" workbookViewId="0" topLeftCell="A1">
      <selection activeCell="A45" sqref="A45:M56"/>
    </sheetView>
  </sheetViews>
  <sheetFormatPr defaultColWidth="9.140625" defaultRowHeight="12.75"/>
  <sheetData>
    <row r="1" spans="2:45" s="25" customFormat="1" ht="34.5" customHeight="1" thickBot="1">
      <c r="B1" s="453" t="s">
        <v>203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/>
      <c r="AM1"/>
      <c r="AN1"/>
      <c r="AO1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7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/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40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/>
      <c r="AP10" s="142">
        <v>0</v>
      </c>
      <c r="AQ10" s="142">
        <v>0</v>
      </c>
      <c r="AR10" s="142">
        <v>60</v>
      </c>
      <c r="AS10" s="143"/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254"/>
      <c r="AA11" s="255"/>
      <c r="AB11" s="255"/>
      <c r="AC11" s="256"/>
      <c r="AD11" s="254"/>
      <c r="AE11" s="255"/>
      <c r="AF11" s="255"/>
      <c r="AG11" s="256"/>
      <c r="AH11" s="255"/>
      <c r="AI11" s="255"/>
      <c r="AJ11" s="255"/>
      <c r="AK11" s="256"/>
      <c r="AL11" s="136" t="s">
        <v>112</v>
      </c>
      <c r="AM11" s="447" t="s">
        <v>35</v>
      </c>
      <c r="AN11" s="476"/>
      <c r="AO11" s="38" t="s">
        <v>42</v>
      </c>
      <c r="AP11" s="144"/>
      <c r="AQ11" s="252"/>
      <c r="AR11" s="253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43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257"/>
      <c r="AA12" s="258"/>
      <c r="AB12" s="258"/>
      <c r="AC12" s="259"/>
      <c r="AD12" s="257"/>
      <c r="AE12" s="258"/>
      <c r="AF12" s="258"/>
      <c r="AG12" s="259"/>
      <c r="AH12" s="258"/>
      <c r="AI12" s="258"/>
      <c r="AJ12" s="258"/>
      <c r="AK12" s="259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257"/>
      <c r="AA13" s="258"/>
      <c r="AB13" s="258"/>
      <c r="AC13" s="259"/>
      <c r="AD13" s="257"/>
      <c r="AE13" s="258"/>
      <c r="AF13" s="258"/>
      <c r="AG13" s="259"/>
      <c r="AH13" s="258"/>
      <c r="AI13" s="258"/>
      <c r="AJ13" s="258"/>
      <c r="AK13" s="259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260"/>
      <c r="AA14" s="261"/>
      <c r="AB14" s="261"/>
      <c r="AC14" s="262"/>
      <c r="AD14" s="260"/>
      <c r="AE14" s="261"/>
      <c r="AF14" s="261"/>
      <c r="AG14" s="262"/>
      <c r="AH14" s="261"/>
      <c r="AI14" s="261"/>
      <c r="AJ14" s="261"/>
      <c r="AK14" s="262"/>
      <c r="AL14" s="30">
        <v>0</v>
      </c>
      <c r="AM14" s="31">
        <v>2</v>
      </c>
      <c r="AN14" s="31">
        <v>0</v>
      </c>
      <c r="AO14" s="32"/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41</v>
      </c>
      <c r="D15" s="476"/>
      <c r="E15" s="36" t="s">
        <v>10</v>
      </c>
      <c r="F15" s="35" t="s">
        <v>114</v>
      </c>
      <c r="G15" s="437" t="s">
        <v>26</v>
      </c>
      <c r="H15" s="476"/>
      <c r="I15" s="36" t="s">
        <v>9</v>
      </c>
      <c r="J15" s="35" t="s">
        <v>115</v>
      </c>
      <c r="K15" s="437" t="s">
        <v>46</v>
      </c>
      <c r="L15" s="476"/>
      <c r="M15" s="36" t="s">
        <v>9</v>
      </c>
      <c r="N15" s="35" t="s">
        <v>116</v>
      </c>
      <c r="O15" s="437" t="s">
        <v>78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10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41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50.25" customHeight="1" thickBot="1">
      <c r="A18" s="68" t="s">
        <v>16</v>
      </c>
      <c r="B18" s="428" t="s">
        <v>49</v>
      </c>
      <c r="C18" s="429"/>
      <c r="D18" s="429"/>
      <c r="E18" s="430"/>
      <c r="F18" s="428" t="s">
        <v>204</v>
      </c>
      <c r="G18" s="429"/>
      <c r="H18" s="429"/>
      <c r="I18" s="430"/>
      <c r="J18" s="431" t="s">
        <v>51</v>
      </c>
      <c r="K18" s="432"/>
      <c r="L18" s="432"/>
      <c r="M18" s="433"/>
      <c r="N18" s="428" t="s">
        <v>52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54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262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1</v>
      </c>
      <c r="C20" s="28">
        <v>0</v>
      </c>
      <c r="D20" s="28">
        <v>1</v>
      </c>
      <c r="E20" s="29"/>
      <c r="F20" s="27">
        <v>2</v>
      </c>
      <c r="G20" s="28">
        <v>0</v>
      </c>
      <c r="H20" s="28">
        <v>1</v>
      </c>
      <c r="I20" s="29"/>
      <c r="J20" s="41">
        <v>2</v>
      </c>
      <c r="K20" s="42">
        <v>0</v>
      </c>
      <c r="L20" s="42">
        <v>3</v>
      </c>
      <c r="M20" s="43">
        <v>10</v>
      </c>
      <c r="N20" s="27">
        <v>2</v>
      </c>
      <c r="O20" s="28">
        <v>0</v>
      </c>
      <c r="P20" s="28">
        <v>2</v>
      </c>
      <c r="Q20" s="29">
        <v>20</v>
      </c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1</v>
      </c>
      <c r="X20" s="28">
        <v>0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/>
      <c r="AP20" s="142">
        <v>0</v>
      </c>
      <c r="AQ20" s="142">
        <v>0</v>
      </c>
      <c r="AR20" s="142">
        <v>60</v>
      </c>
      <c r="AS20" s="143"/>
      <c r="AT20" s="33">
        <f>B20+C20+D20+F20+G20+H20+J20+K20+L20+R20+S20+T20+V20+W20+X20+N20+O20+P20</f>
        <v>22</v>
      </c>
      <c r="AU20" s="18">
        <f>E20+I20+M20+M32+U20+Y20</f>
        <v>50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41</v>
      </c>
      <c r="X21" s="456"/>
      <c r="Y21" s="36" t="s">
        <v>10</v>
      </c>
      <c r="Z21" s="168"/>
      <c r="AA21" s="252"/>
      <c r="AB21" s="252"/>
      <c r="AC21" s="126"/>
      <c r="AD21" s="168"/>
      <c r="AE21" s="252"/>
      <c r="AF21" s="252"/>
      <c r="AG21" s="126"/>
      <c r="AH21" s="252"/>
      <c r="AI21" s="252"/>
      <c r="AJ21" s="252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59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51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58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4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7"/>
      <c r="W24" s="13"/>
      <c r="X24" s="13"/>
      <c r="Y24" s="14"/>
      <c r="Z24" s="169"/>
      <c r="AA24" s="170"/>
      <c r="AB24" s="170"/>
      <c r="AC24" s="171"/>
      <c r="AD24" s="169"/>
      <c r="AE24" s="170"/>
      <c r="AF24" s="170"/>
      <c r="AG24" s="171"/>
      <c r="AH24" s="170"/>
      <c r="AI24" s="170"/>
      <c r="AJ24" s="170"/>
      <c r="AK24" s="171"/>
      <c r="AL24" s="16"/>
      <c r="AM24" s="9"/>
      <c r="AN24" s="9"/>
      <c r="AO24" s="10"/>
      <c r="AP24" s="146"/>
      <c r="AQ24" s="101"/>
      <c r="AR24" s="101"/>
      <c r="AS24" s="159"/>
      <c r="AT24" s="11"/>
      <c r="AU24" s="2"/>
      <c r="AV24" s="1"/>
    </row>
    <row r="25" spans="1:48" s="20" customFormat="1" ht="16.5" thickBot="1">
      <c r="A25" s="26"/>
      <c r="B25" s="27">
        <v>2</v>
      </c>
      <c r="C25" s="28">
        <v>0</v>
      </c>
      <c r="D25" s="28">
        <v>2</v>
      </c>
      <c r="E25" s="29">
        <v>40</v>
      </c>
      <c r="F25" s="27">
        <v>2</v>
      </c>
      <c r="G25" s="28">
        <v>0</v>
      </c>
      <c r="H25" s="28">
        <v>1</v>
      </c>
      <c r="I25" s="29">
        <v>20</v>
      </c>
      <c r="J25" s="27">
        <v>2</v>
      </c>
      <c r="K25" s="28">
        <v>0</v>
      </c>
      <c r="L25" s="28">
        <v>2</v>
      </c>
      <c r="M25" s="29">
        <v>20</v>
      </c>
      <c r="N25" s="27">
        <v>2</v>
      </c>
      <c r="O25" s="28">
        <v>1</v>
      </c>
      <c r="P25" s="28">
        <v>0</v>
      </c>
      <c r="Q25" s="29">
        <v>20</v>
      </c>
      <c r="R25" s="41">
        <v>2</v>
      </c>
      <c r="S25" s="42">
        <v>0</v>
      </c>
      <c r="T25" s="42">
        <v>2</v>
      </c>
      <c r="U25" s="43">
        <v>20</v>
      </c>
      <c r="V25" s="41">
        <v>1</v>
      </c>
      <c r="W25" s="42">
        <v>0</v>
      </c>
      <c r="X25" s="42">
        <v>1</v>
      </c>
      <c r="Y25" s="43"/>
      <c r="Z25" s="172"/>
      <c r="AA25" s="173"/>
      <c r="AB25" s="173"/>
      <c r="AC25" s="174"/>
      <c r="AD25" s="172"/>
      <c r="AE25" s="173"/>
      <c r="AF25" s="173"/>
      <c r="AG25" s="174"/>
      <c r="AH25" s="173"/>
      <c r="AI25" s="173"/>
      <c r="AJ25" s="173"/>
      <c r="AK25" s="174"/>
      <c r="AL25" s="30">
        <v>0</v>
      </c>
      <c r="AM25" s="31">
        <v>2</v>
      </c>
      <c r="AN25" s="31">
        <v>0</v>
      </c>
      <c r="AO25" s="32"/>
      <c r="AP25" s="102"/>
      <c r="AQ25" s="102"/>
      <c r="AR25" s="102"/>
      <c r="AS25" s="134"/>
      <c r="AT25" s="33">
        <f>B25+C25+D25+F25+G25+H25+J25+K25+L25+N25+O25+P25+R25+S25+T25</f>
        <v>18</v>
      </c>
      <c r="AU25" s="18">
        <f>E25+I25+M25+Q25+U25</f>
        <v>120</v>
      </c>
      <c r="AV25" s="19"/>
    </row>
    <row r="26" spans="1:48" s="20" customFormat="1" ht="16.5" customHeight="1" thickBot="1">
      <c r="A26" s="34"/>
      <c r="B26" s="35" t="s">
        <v>130</v>
      </c>
      <c r="C26" s="437" t="s">
        <v>98</v>
      </c>
      <c r="D26" s="456"/>
      <c r="E26" s="36" t="s">
        <v>9</v>
      </c>
      <c r="F26" s="35" t="s">
        <v>131</v>
      </c>
      <c r="G26" s="437" t="s">
        <v>128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98</v>
      </c>
      <c r="P26" s="456"/>
      <c r="Q26" s="36" t="s">
        <v>9</v>
      </c>
      <c r="R26" s="191" t="s">
        <v>137</v>
      </c>
      <c r="S26" s="415" t="s">
        <v>47</v>
      </c>
      <c r="T26" s="416"/>
      <c r="U26" s="114" t="s">
        <v>10</v>
      </c>
      <c r="V26" s="191" t="s">
        <v>210</v>
      </c>
      <c r="W26" s="415" t="s">
        <v>47</v>
      </c>
      <c r="X26" s="416"/>
      <c r="Y26" s="114" t="s">
        <v>10</v>
      </c>
      <c r="Z26" s="168"/>
      <c r="AA26" s="252"/>
      <c r="AB26" s="252"/>
      <c r="AC26" s="126"/>
      <c r="AD26" s="168"/>
      <c r="AE26" s="252"/>
      <c r="AF26" s="252"/>
      <c r="AG26" s="126"/>
      <c r="AH26" s="252"/>
      <c r="AI26" s="252"/>
      <c r="AJ26" s="252"/>
      <c r="AK26" s="126"/>
      <c r="AL26" s="136" t="s">
        <v>138</v>
      </c>
      <c r="AM26" s="447" t="s">
        <v>71</v>
      </c>
      <c r="AN26" s="448"/>
      <c r="AO26" s="38" t="s">
        <v>42</v>
      </c>
      <c r="AP26" s="147" t="s">
        <v>263</v>
      </c>
      <c r="AQ26" s="445" t="s">
        <v>64</v>
      </c>
      <c r="AR26" s="446"/>
      <c r="AS26" s="138" t="s">
        <v>42</v>
      </c>
      <c r="AT26" s="23"/>
      <c r="AU26" s="21"/>
      <c r="AV26" s="19"/>
    </row>
    <row r="27" spans="1:48" s="20" customFormat="1" ht="14.25" customHeight="1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194"/>
      <c r="S27" s="192"/>
      <c r="T27" s="193"/>
      <c r="U27" s="195"/>
      <c r="V27" s="194"/>
      <c r="W27" s="192"/>
      <c r="X27" s="193"/>
      <c r="Y27" s="195"/>
      <c r="Z27" s="183"/>
      <c r="AA27" s="184"/>
      <c r="AB27" s="184"/>
      <c r="AC27" s="185"/>
      <c r="AD27" s="183"/>
      <c r="AE27" s="184"/>
      <c r="AF27" s="184"/>
      <c r="AG27" s="185"/>
      <c r="AH27" s="184"/>
      <c r="AI27" s="184"/>
      <c r="AJ27" s="184"/>
      <c r="AK27" s="185"/>
      <c r="AL27" s="89"/>
      <c r="AM27" s="90"/>
      <c r="AN27" s="95"/>
      <c r="AO27" s="91"/>
      <c r="AP27" s="179"/>
      <c r="AQ27" s="180"/>
      <c r="AR27" s="180"/>
      <c r="AS27" s="181"/>
      <c r="AT27" s="442"/>
      <c r="AU27" s="450"/>
      <c r="AV27" s="19"/>
    </row>
    <row r="28" spans="1:48" s="20" customFormat="1" ht="16.5" customHeight="1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194"/>
      <c r="S28" s="192"/>
      <c r="T28" s="193"/>
      <c r="U28" s="195"/>
      <c r="V28" s="194"/>
      <c r="W28" s="192"/>
      <c r="X28" s="193"/>
      <c r="Y28" s="195"/>
      <c r="Z28" s="186"/>
      <c r="AA28" s="187"/>
      <c r="AB28" s="187"/>
      <c r="AC28" s="188"/>
      <c r="AD28" s="186"/>
      <c r="AE28" s="187"/>
      <c r="AF28" s="187"/>
      <c r="AG28" s="188"/>
      <c r="AH28" s="187"/>
      <c r="AI28" s="187"/>
      <c r="AJ28" s="187"/>
      <c r="AK28" s="188"/>
      <c r="AL28" s="89"/>
      <c r="AM28" s="90"/>
      <c r="AN28" s="95"/>
      <c r="AO28" s="91"/>
      <c r="AP28" s="440" t="s">
        <v>139</v>
      </c>
      <c r="AQ28" s="440"/>
      <c r="AR28" s="440"/>
      <c r="AS28" s="441"/>
      <c r="AT28" s="443"/>
      <c r="AU28" s="451"/>
      <c r="AV28" s="19"/>
    </row>
    <row r="29" spans="1:48" s="20" customFormat="1" ht="16.5" customHeight="1">
      <c r="A29" s="84"/>
      <c r="B29" s="480" t="s">
        <v>205</v>
      </c>
      <c r="C29" s="481"/>
      <c r="D29" s="481"/>
      <c r="E29" s="482"/>
      <c r="F29" s="477" t="s">
        <v>206</v>
      </c>
      <c r="G29" s="478"/>
      <c r="H29" s="478"/>
      <c r="I29" s="479"/>
      <c r="J29" s="431" t="s">
        <v>207</v>
      </c>
      <c r="K29" s="432"/>
      <c r="L29" s="432"/>
      <c r="M29" s="433"/>
      <c r="N29" s="480" t="s">
        <v>208</v>
      </c>
      <c r="O29" s="481"/>
      <c r="P29" s="481"/>
      <c r="Q29" s="482"/>
      <c r="R29" s="503" t="s">
        <v>209</v>
      </c>
      <c r="S29" s="504"/>
      <c r="T29" s="504"/>
      <c r="U29" s="505"/>
      <c r="V29" s="503" t="s">
        <v>211</v>
      </c>
      <c r="W29" s="504"/>
      <c r="X29" s="504"/>
      <c r="Y29" s="505"/>
      <c r="Z29" s="186"/>
      <c r="AA29" s="187"/>
      <c r="AB29" s="187"/>
      <c r="AC29" s="188"/>
      <c r="AD29" s="186"/>
      <c r="AE29" s="187"/>
      <c r="AF29" s="187"/>
      <c r="AG29" s="188"/>
      <c r="AH29" s="187"/>
      <c r="AI29" s="187"/>
      <c r="AJ29" s="187"/>
      <c r="AK29" s="188"/>
      <c r="AL29" s="89"/>
      <c r="AM29" s="90"/>
      <c r="AN29" s="95"/>
      <c r="AO29" s="91"/>
      <c r="AP29" s="440"/>
      <c r="AQ29" s="440"/>
      <c r="AR29" s="440"/>
      <c r="AS29" s="441"/>
      <c r="AT29" s="443"/>
      <c r="AU29" s="451"/>
      <c r="AV29" s="19"/>
    </row>
    <row r="30" spans="1:48" s="67" customFormat="1" ht="32.2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503"/>
      <c r="S30" s="504"/>
      <c r="T30" s="504"/>
      <c r="U30" s="505"/>
      <c r="V30" s="503"/>
      <c r="W30" s="504"/>
      <c r="X30" s="504"/>
      <c r="Y30" s="505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74" t="s">
        <v>12</v>
      </c>
      <c r="AM30" s="75"/>
      <c r="AN30" s="75"/>
      <c r="AO30" s="76"/>
      <c r="AP30" s="440"/>
      <c r="AQ30" s="440"/>
      <c r="AR30" s="440"/>
      <c r="AS30" s="441"/>
      <c r="AT30" s="444"/>
      <c r="AU30" s="452"/>
      <c r="AV30" s="66"/>
    </row>
    <row r="31" spans="1:48" s="24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317"/>
      <c r="S31" s="318"/>
      <c r="T31" s="318"/>
      <c r="U31" s="319"/>
      <c r="V31" s="317"/>
      <c r="W31" s="318"/>
      <c r="X31" s="318"/>
      <c r="Y31" s="319"/>
      <c r="Z31" s="186"/>
      <c r="AA31" s="187"/>
      <c r="AB31" s="187"/>
      <c r="AC31" s="188"/>
      <c r="AD31" s="186"/>
      <c r="AE31" s="187"/>
      <c r="AF31" s="187"/>
      <c r="AG31" s="188"/>
      <c r="AH31" s="187"/>
      <c r="AI31" s="187"/>
      <c r="AJ31" s="187"/>
      <c r="AK31" s="188"/>
      <c r="AL31" s="16"/>
      <c r="AM31" s="9"/>
      <c r="AN31" s="9"/>
      <c r="AO31" s="10"/>
      <c r="AP31" s="440"/>
      <c r="AQ31" s="440"/>
      <c r="AR31" s="440"/>
      <c r="AS31" s="441"/>
      <c r="AT31" s="11"/>
      <c r="AU31" s="2"/>
      <c r="AV31" s="1"/>
    </row>
    <row r="32" spans="1:48" s="20" customFormat="1" ht="17.25" customHeight="1" thickBot="1">
      <c r="A32" s="26"/>
      <c r="B32" s="27">
        <v>2</v>
      </c>
      <c r="C32" s="28">
        <v>0</v>
      </c>
      <c r="D32" s="28">
        <v>2</v>
      </c>
      <c r="E32" s="29">
        <v>20</v>
      </c>
      <c r="F32" s="27">
        <v>2</v>
      </c>
      <c r="G32" s="28">
        <v>0</v>
      </c>
      <c r="H32" s="28">
        <v>3</v>
      </c>
      <c r="I32" s="29">
        <v>20</v>
      </c>
      <c r="J32" s="27">
        <v>2</v>
      </c>
      <c r="K32" s="28">
        <v>0</v>
      </c>
      <c r="L32" s="28">
        <v>2</v>
      </c>
      <c r="M32" s="29">
        <v>20</v>
      </c>
      <c r="N32" s="41">
        <v>2</v>
      </c>
      <c r="O32" s="42">
        <v>0</v>
      </c>
      <c r="P32" s="42">
        <v>2</v>
      </c>
      <c r="Q32" s="43">
        <v>20</v>
      </c>
      <c r="R32" s="320">
        <v>2</v>
      </c>
      <c r="S32" s="321">
        <v>0</v>
      </c>
      <c r="T32" s="321">
        <v>2</v>
      </c>
      <c r="U32" s="322"/>
      <c r="V32" s="320">
        <v>2</v>
      </c>
      <c r="W32" s="321">
        <v>0</v>
      </c>
      <c r="X32" s="321">
        <v>2</v>
      </c>
      <c r="Y32" s="322"/>
      <c r="Z32" s="133"/>
      <c r="AA32" s="102"/>
      <c r="AB32" s="102"/>
      <c r="AC32" s="134"/>
      <c r="AD32" s="133"/>
      <c r="AE32" s="102"/>
      <c r="AF32" s="102"/>
      <c r="AG32" s="134"/>
      <c r="AH32" s="102"/>
      <c r="AI32" s="102"/>
      <c r="AJ32" s="102"/>
      <c r="AK32" s="134"/>
      <c r="AL32" s="30">
        <v>0</v>
      </c>
      <c r="AM32" s="31">
        <v>2</v>
      </c>
      <c r="AN32" s="31">
        <v>0</v>
      </c>
      <c r="AO32" s="32"/>
      <c r="AP32" s="142">
        <v>0</v>
      </c>
      <c r="AQ32" s="142">
        <v>0</v>
      </c>
      <c r="AR32" s="142">
        <v>90</v>
      </c>
      <c r="AS32" s="143">
        <v>0</v>
      </c>
      <c r="AT32" s="33">
        <f>B32+C32+D32+J32+K32+L32+F32+G32+H32+T32+R32+S32+N32+O32+P32+V32+W32+X32</f>
        <v>25</v>
      </c>
      <c r="AU32" s="18">
        <f>E32+M32+I32+Q32+U32+Y32</f>
        <v>80</v>
      </c>
      <c r="AV32" s="19"/>
    </row>
    <row r="33" spans="1:48" s="20" customFormat="1" ht="16.5" customHeight="1" thickBot="1">
      <c r="A33" s="34"/>
      <c r="B33" s="35" t="s">
        <v>141</v>
      </c>
      <c r="C33" s="454" t="s">
        <v>128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128</v>
      </c>
      <c r="L33" s="456"/>
      <c r="M33" s="36" t="s">
        <v>9</v>
      </c>
      <c r="N33" s="35" t="s">
        <v>144</v>
      </c>
      <c r="O33" s="437" t="s">
        <v>47</v>
      </c>
      <c r="P33" s="456"/>
      <c r="Q33" s="36" t="s">
        <v>9</v>
      </c>
      <c r="R33" s="191" t="s">
        <v>145</v>
      </c>
      <c r="S33" s="415" t="s">
        <v>27</v>
      </c>
      <c r="T33" s="416"/>
      <c r="U33" s="114" t="s">
        <v>10</v>
      </c>
      <c r="V33" s="191" t="s">
        <v>146</v>
      </c>
      <c r="W33" s="415" t="s">
        <v>27</v>
      </c>
      <c r="X33" s="416"/>
      <c r="Y33" s="114" t="s">
        <v>10</v>
      </c>
      <c r="Z33" s="298"/>
      <c r="AA33" s="438"/>
      <c r="AB33" s="439"/>
      <c r="AC33" s="284"/>
      <c r="AD33" s="298"/>
      <c r="AE33" s="438"/>
      <c r="AF33" s="439"/>
      <c r="AG33" s="284"/>
      <c r="AH33" s="156"/>
      <c r="AI33" s="156"/>
      <c r="AJ33" s="156"/>
      <c r="AK33" s="175"/>
      <c r="AL33" s="136" t="s">
        <v>150</v>
      </c>
      <c r="AM33" s="447" t="s">
        <v>71</v>
      </c>
      <c r="AN33" s="448"/>
      <c r="AO33" s="38" t="s">
        <v>42</v>
      </c>
      <c r="AP33" s="144"/>
      <c r="AQ33" s="438"/>
      <c r="AR33" s="439"/>
      <c r="AS33" s="126"/>
      <c r="AT33" s="23"/>
      <c r="AU33" s="21"/>
      <c r="AV33" s="19"/>
    </row>
    <row r="34" spans="1:48" s="20" customFormat="1" ht="16.5" customHeight="1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89"/>
      <c r="S34" s="192"/>
      <c r="T34" s="193"/>
      <c r="U34" s="190"/>
      <c r="V34" s="194"/>
      <c r="W34" s="192"/>
      <c r="X34" s="193"/>
      <c r="Y34" s="195"/>
      <c r="Z34" s="280"/>
      <c r="AA34" s="156"/>
      <c r="AB34" s="157"/>
      <c r="AC34" s="201"/>
      <c r="AD34" s="280"/>
      <c r="AE34" s="156"/>
      <c r="AF34" s="157"/>
      <c r="AG34" s="201"/>
      <c r="AH34" s="156"/>
      <c r="AI34" s="156"/>
      <c r="AJ34" s="156"/>
      <c r="AK34" s="175"/>
      <c r="AL34" s="89"/>
      <c r="AM34" s="90"/>
      <c r="AN34" s="95"/>
      <c r="AO34" s="91"/>
      <c r="AP34" s="155"/>
      <c r="AQ34" s="156"/>
      <c r="AR34" s="157"/>
      <c r="AS34" s="175"/>
      <c r="AT34" s="442"/>
      <c r="AU34" s="450"/>
      <c r="AV34" s="19"/>
    </row>
    <row r="35" spans="1:48" s="20" customFormat="1" ht="16.5" customHeight="1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89"/>
      <c r="S35" s="192"/>
      <c r="T35" s="193"/>
      <c r="U35" s="190"/>
      <c r="V35" s="194"/>
      <c r="W35" s="192"/>
      <c r="X35" s="193"/>
      <c r="Y35" s="195"/>
      <c r="Z35" s="280"/>
      <c r="AA35" s="156"/>
      <c r="AB35" s="157"/>
      <c r="AC35" s="201"/>
      <c r="AD35" s="280"/>
      <c r="AE35" s="156"/>
      <c r="AF35" s="157"/>
      <c r="AG35" s="201"/>
      <c r="AH35" s="156"/>
      <c r="AI35" s="156"/>
      <c r="AJ35" s="156"/>
      <c r="AK35" s="175"/>
      <c r="AL35" s="89"/>
      <c r="AM35" s="90"/>
      <c r="AN35" s="95"/>
      <c r="AO35" s="91"/>
      <c r="AP35" s="155"/>
      <c r="AQ35" s="156"/>
      <c r="AR35" s="157"/>
      <c r="AS35" s="175"/>
      <c r="AT35" s="443"/>
      <c r="AU35" s="451"/>
      <c r="AV35" s="19"/>
    </row>
    <row r="36" spans="1:48" s="67" customFormat="1" ht="52.5" customHeight="1" thickBot="1">
      <c r="A36" s="68" t="s">
        <v>19</v>
      </c>
      <c r="B36" s="83" t="s">
        <v>212</v>
      </c>
      <c r="C36" s="80"/>
      <c r="D36" s="80"/>
      <c r="E36" s="81"/>
      <c r="F36" s="431" t="s">
        <v>213</v>
      </c>
      <c r="G36" s="432"/>
      <c r="H36" s="432"/>
      <c r="I36" s="433"/>
      <c r="J36" s="428" t="s">
        <v>214</v>
      </c>
      <c r="K36" s="429"/>
      <c r="L36" s="429"/>
      <c r="M36" s="430"/>
      <c r="N36" s="428" t="s">
        <v>215</v>
      </c>
      <c r="O36" s="429"/>
      <c r="P36" s="429"/>
      <c r="Q36" s="430"/>
      <c r="R36" s="417" t="s">
        <v>216</v>
      </c>
      <c r="S36" s="418"/>
      <c r="T36" s="418"/>
      <c r="U36" s="419"/>
      <c r="V36" s="469" t="s">
        <v>217</v>
      </c>
      <c r="W36" s="470"/>
      <c r="X36" s="470"/>
      <c r="Y36" s="471"/>
      <c r="Z36" s="495"/>
      <c r="AA36" s="496"/>
      <c r="AB36" s="496"/>
      <c r="AC36" s="497"/>
      <c r="AD36" s="495"/>
      <c r="AE36" s="496"/>
      <c r="AF36" s="496"/>
      <c r="AG36" s="497"/>
      <c r="AH36" s="165"/>
      <c r="AI36" s="165"/>
      <c r="AJ36" s="165"/>
      <c r="AK36" s="166"/>
      <c r="AL36" s="434" t="s">
        <v>12</v>
      </c>
      <c r="AM36" s="435"/>
      <c r="AN36" s="435"/>
      <c r="AO36" s="436"/>
      <c r="AP36" s="176"/>
      <c r="AQ36" s="176"/>
      <c r="AR36" s="176"/>
      <c r="AS36" s="203"/>
      <c r="AT36" s="444"/>
      <c r="AU36" s="452"/>
      <c r="AV36" s="66"/>
    </row>
    <row r="37" spans="1:48" s="20" customFormat="1" ht="16.5" thickBot="1">
      <c r="A37" s="26"/>
      <c r="B37" s="27">
        <v>2</v>
      </c>
      <c r="C37" s="28">
        <v>0</v>
      </c>
      <c r="D37" s="28">
        <v>2</v>
      </c>
      <c r="E37" s="29">
        <v>60</v>
      </c>
      <c r="F37" s="27">
        <v>2</v>
      </c>
      <c r="G37" s="28">
        <v>0</v>
      </c>
      <c r="H37" s="28">
        <v>3</v>
      </c>
      <c r="I37" s="29">
        <v>20</v>
      </c>
      <c r="J37" s="27">
        <v>2</v>
      </c>
      <c r="K37" s="28">
        <v>0</v>
      </c>
      <c r="L37" s="28">
        <v>3</v>
      </c>
      <c r="M37" s="29">
        <v>20</v>
      </c>
      <c r="N37" s="27">
        <v>2</v>
      </c>
      <c r="O37" s="28">
        <v>0</v>
      </c>
      <c r="P37" s="28">
        <v>2</v>
      </c>
      <c r="Q37" s="29">
        <v>20</v>
      </c>
      <c r="R37" s="196">
        <v>2</v>
      </c>
      <c r="S37" s="197">
        <v>0</v>
      </c>
      <c r="T37" s="197">
        <v>2</v>
      </c>
      <c r="U37" s="198">
        <v>10</v>
      </c>
      <c r="V37" s="118">
        <v>2</v>
      </c>
      <c r="W37" s="119">
        <v>0</v>
      </c>
      <c r="X37" s="119">
        <v>2</v>
      </c>
      <c r="Y37" s="120">
        <v>10</v>
      </c>
      <c r="Z37" s="202"/>
      <c r="AA37" s="199"/>
      <c r="AB37" s="199"/>
      <c r="AC37" s="200"/>
      <c r="AD37" s="202"/>
      <c r="AE37" s="199"/>
      <c r="AF37" s="199"/>
      <c r="AG37" s="200"/>
      <c r="AH37" s="102"/>
      <c r="AI37" s="102"/>
      <c r="AJ37" s="102"/>
      <c r="AK37" s="134"/>
      <c r="AL37" s="30">
        <v>0</v>
      </c>
      <c r="AM37" s="31">
        <v>2</v>
      </c>
      <c r="AN37" s="31">
        <v>0</v>
      </c>
      <c r="AO37" s="32"/>
      <c r="AP37" s="102"/>
      <c r="AQ37" s="102"/>
      <c r="AR37" s="102"/>
      <c r="AS37" s="134"/>
      <c r="AT37" s="33">
        <f>B37+C37+D37+F37+G37+H37+J37+K37+L37+N37+O37+P37+R37+S37+T37+V37+W37+X37</f>
        <v>26</v>
      </c>
      <c r="AU37" s="18">
        <f>E37+I37+M37+Q37+U37+Y37</f>
        <v>140</v>
      </c>
      <c r="AV37" s="19"/>
    </row>
    <row r="38" spans="1:48" s="20" customFormat="1" ht="16.5" customHeight="1" thickBot="1">
      <c r="A38" s="34"/>
      <c r="B38" s="35" t="s">
        <v>171</v>
      </c>
      <c r="C38" s="437" t="s">
        <v>64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173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35" t="s">
        <v>182</v>
      </c>
      <c r="S38" s="437" t="s">
        <v>27</v>
      </c>
      <c r="T38" s="437"/>
      <c r="U38" s="36"/>
      <c r="V38" s="191" t="s">
        <v>177</v>
      </c>
      <c r="W38" s="415" t="s">
        <v>32</v>
      </c>
      <c r="X38" s="416"/>
      <c r="Y38" s="227" t="s">
        <v>10</v>
      </c>
      <c r="Z38" s="191" t="s">
        <v>179</v>
      </c>
      <c r="AA38" s="415" t="s">
        <v>32</v>
      </c>
      <c r="AB38" s="416"/>
      <c r="AC38" s="227" t="s">
        <v>10</v>
      </c>
      <c r="AD38" s="233"/>
      <c r="AE38" s="234"/>
      <c r="AF38" s="234"/>
      <c r="AG38" s="235"/>
      <c r="AH38" s="234"/>
      <c r="AI38" s="234"/>
      <c r="AJ38" s="234"/>
      <c r="AK38" s="235"/>
      <c r="AL38" s="136" t="s">
        <v>181</v>
      </c>
      <c r="AM38" s="447" t="s">
        <v>71</v>
      </c>
      <c r="AN38" s="448"/>
      <c r="AO38" s="38" t="s">
        <v>42</v>
      </c>
      <c r="AP38" s="238" t="s">
        <v>183</v>
      </c>
      <c r="AQ38" s="449" t="s">
        <v>184</v>
      </c>
      <c r="AR38" s="449"/>
      <c r="AS38" s="182" t="s">
        <v>185</v>
      </c>
      <c r="AT38" s="23"/>
      <c r="AU38" s="21"/>
      <c r="AV38" s="19"/>
    </row>
    <row r="39" spans="1:48" s="20" customFormat="1" ht="16.5" customHeigh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85"/>
      <c r="S39" s="37"/>
      <c r="T39" s="37"/>
      <c r="U39" s="86"/>
      <c r="V39" s="228"/>
      <c r="W39" s="192"/>
      <c r="X39" s="193"/>
      <c r="Y39" s="229"/>
      <c r="Z39" s="228"/>
      <c r="AA39" s="192"/>
      <c r="AB39" s="193"/>
      <c r="AC39" s="229"/>
      <c r="AD39" s="236"/>
      <c r="AE39" s="237"/>
      <c r="AF39" s="237"/>
      <c r="AG39" s="201"/>
      <c r="AH39" s="237"/>
      <c r="AI39" s="237"/>
      <c r="AJ39" s="237"/>
      <c r="AK39" s="201"/>
      <c r="AL39" s="89"/>
      <c r="AM39" s="90"/>
      <c r="AN39" s="95"/>
      <c r="AO39" s="91"/>
      <c r="AP39" s="230"/>
      <c r="AQ39" s="231"/>
      <c r="AR39" s="231"/>
      <c r="AS39" s="232"/>
      <c r="AT39" s="442"/>
      <c r="AU39" s="450"/>
      <c r="AV39" s="19"/>
    </row>
    <row r="40" spans="1:48" s="20" customFormat="1" ht="16.5" customHeigh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85"/>
      <c r="S40" s="37"/>
      <c r="T40" s="37"/>
      <c r="U40" s="86"/>
      <c r="V40" s="228"/>
      <c r="W40" s="192"/>
      <c r="X40" s="193"/>
      <c r="Y40" s="229"/>
      <c r="Z40" s="228"/>
      <c r="AA40" s="192"/>
      <c r="AB40" s="193"/>
      <c r="AC40" s="229"/>
      <c r="AD40" s="236"/>
      <c r="AE40" s="237"/>
      <c r="AF40" s="237"/>
      <c r="AG40" s="201"/>
      <c r="AH40" s="237"/>
      <c r="AI40" s="237"/>
      <c r="AJ40" s="237"/>
      <c r="AK40" s="201"/>
      <c r="AL40" s="89"/>
      <c r="AM40" s="90"/>
      <c r="AN40" s="95"/>
      <c r="AO40" s="91"/>
      <c r="AP40" s="230"/>
      <c r="AQ40" s="231"/>
      <c r="AR40" s="231"/>
      <c r="AS40" s="232"/>
      <c r="AT40" s="443"/>
      <c r="AU40" s="451"/>
      <c r="AV40" s="19"/>
    </row>
    <row r="41" spans="1:48" s="67" customFormat="1" ht="61.5" customHeight="1" thickBot="1">
      <c r="A41" s="68" t="s">
        <v>20</v>
      </c>
      <c r="B41" s="431" t="s">
        <v>218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28" t="s">
        <v>70</v>
      </c>
      <c r="S41" s="429"/>
      <c r="T41" s="429"/>
      <c r="U41" s="430"/>
      <c r="V41" s="417" t="s">
        <v>219</v>
      </c>
      <c r="W41" s="418"/>
      <c r="X41" s="418"/>
      <c r="Y41" s="419"/>
      <c r="Z41" s="417" t="s">
        <v>220</v>
      </c>
      <c r="AA41" s="418"/>
      <c r="AB41" s="418"/>
      <c r="AC41" s="419"/>
      <c r="AD41" s="236"/>
      <c r="AE41" s="237"/>
      <c r="AF41" s="237"/>
      <c r="AG41" s="201"/>
      <c r="AH41" s="237"/>
      <c r="AI41" s="237"/>
      <c r="AJ41" s="237"/>
      <c r="AK41" s="201"/>
      <c r="AL41" s="434" t="s">
        <v>12</v>
      </c>
      <c r="AM41" s="435"/>
      <c r="AN41" s="435"/>
      <c r="AO41" s="436"/>
      <c r="AP41" s="466" t="s">
        <v>186</v>
      </c>
      <c r="AQ41" s="467"/>
      <c r="AR41" s="467"/>
      <c r="AS41" s="468"/>
      <c r="AT41" s="444"/>
      <c r="AU41" s="452"/>
      <c r="AV41" s="66"/>
    </row>
    <row r="42" spans="1:48" s="24" customFormat="1" ht="21" customHeight="1" thickBot="1">
      <c r="A42" s="226"/>
      <c r="B42" s="27">
        <v>2</v>
      </c>
      <c r="C42" s="28">
        <v>0</v>
      </c>
      <c r="D42" s="28">
        <v>2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27"/>
      <c r="S42" s="28"/>
      <c r="T42" s="28"/>
      <c r="U42" s="29"/>
      <c r="V42" s="196">
        <v>2</v>
      </c>
      <c r="W42" s="197">
        <v>0</v>
      </c>
      <c r="X42" s="197">
        <v>2</v>
      </c>
      <c r="Y42" s="198"/>
      <c r="Z42" s="196">
        <v>2</v>
      </c>
      <c r="AA42" s="197">
        <v>0</v>
      </c>
      <c r="AB42" s="197">
        <v>2</v>
      </c>
      <c r="AC42" s="198"/>
      <c r="AD42" s="202"/>
      <c r="AE42" s="199"/>
      <c r="AF42" s="199"/>
      <c r="AG42" s="200"/>
      <c r="AH42" s="199"/>
      <c r="AI42" s="199"/>
      <c r="AJ42" s="199"/>
      <c r="AK42" s="200"/>
      <c r="AL42" s="30">
        <v>0</v>
      </c>
      <c r="AM42" s="31">
        <v>2</v>
      </c>
      <c r="AN42" s="31">
        <v>0</v>
      </c>
      <c r="AO42" s="32"/>
      <c r="AP42" s="239"/>
      <c r="AQ42" s="240"/>
      <c r="AR42" s="240"/>
      <c r="AS42" s="241"/>
      <c r="AT42" s="11"/>
      <c r="AU42" s="2"/>
      <c r="AV42" s="1"/>
    </row>
    <row r="43" spans="1:44" s="48" customFormat="1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/>
      <c r="AM43"/>
      <c r="AN43"/>
      <c r="AO43"/>
      <c r="AP43" s="45"/>
      <c r="AQ43" s="46"/>
      <c r="AR43" s="47"/>
    </row>
    <row r="44" spans="1:44" s="48" customFormat="1" ht="16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/>
      <c r="AM44"/>
      <c r="AN44"/>
      <c r="AO44"/>
      <c r="AP44" s="45"/>
      <c r="AQ44" s="46"/>
      <c r="AR44" s="47"/>
    </row>
    <row r="45" spans="1:47" s="20" customFormat="1" ht="19.5" customHeight="1" thickBot="1">
      <c r="A45" s="204" t="s">
        <v>154</v>
      </c>
      <c r="B45" s="407" t="s">
        <v>155</v>
      </c>
      <c r="C45" s="408"/>
      <c r="D45" s="204" t="s">
        <v>156</v>
      </c>
      <c r="E45" s="205"/>
      <c r="F45" s="206"/>
      <c r="G45" s="206"/>
      <c r="H45" s="207"/>
      <c r="I45" s="207"/>
      <c r="J45" s="207"/>
      <c r="K45" s="207"/>
      <c r="L45" s="207"/>
      <c r="Q45" s="208"/>
      <c r="R45" s="209" t="s">
        <v>157</v>
      </c>
      <c r="S45" s="206"/>
      <c r="T45" s="206"/>
      <c r="U45" s="207"/>
      <c r="V45" s="207"/>
      <c r="W45" s="207"/>
      <c r="X45" s="207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/>
      <c r="AM45"/>
      <c r="AN45"/>
      <c r="AO45"/>
      <c r="AR45" s="52"/>
      <c r="AT45" s="50" t="e">
        <f>(AT6+AT10+AT14+AT20+AT25+AT32+AT37)*15+#REF!*10</f>
        <v>#REF!</v>
      </c>
      <c r="AU45" s="51" t="e">
        <f>AU6+AU10+AU14+AU20+AU25+AU32+AU37+#REF!</f>
        <v>#REF!</v>
      </c>
    </row>
    <row r="46" spans="1:40" s="20" customFormat="1" ht="19.5" customHeight="1" thickBot="1">
      <c r="A46" s="409" t="s">
        <v>158</v>
      </c>
      <c r="B46" s="410"/>
      <c r="C46" s="410"/>
      <c r="D46" s="411"/>
      <c r="E46" s="206"/>
      <c r="F46" s="206"/>
      <c r="G46" s="206"/>
      <c r="H46" s="210"/>
      <c r="I46" s="210"/>
      <c r="J46" s="210"/>
      <c r="K46" s="210"/>
      <c r="L46" s="210"/>
      <c r="Q46" s="211"/>
      <c r="R46" s="211"/>
      <c r="S46" s="206"/>
      <c r="T46" s="206"/>
      <c r="U46" s="210"/>
      <c r="V46" s="210"/>
      <c r="W46" s="210"/>
      <c r="X46" s="210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5"/>
      <c r="AN46" s="53" t="s">
        <v>21</v>
      </c>
    </row>
    <row r="47" spans="1:44" s="20" customFormat="1" ht="19.5" customHeight="1" thickBot="1">
      <c r="A47" s="412"/>
      <c r="B47" s="413"/>
      <c r="C47" s="413"/>
      <c r="D47" s="414"/>
      <c r="E47" s="206"/>
      <c r="F47" s="206"/>
      <c r="G47" s="206"/>
      <c r="H47" s="206"/>
      <c r="I47" s="206"/>
      <c r="J47" s="206"/>
      <c r="K47" s="206"/>
      <c r="L47" s="206"/>
      <c r="Q47" s="212"/>
      <c r="R47" s="209" t="s">
        <v>159</v>
      </c>
      <c r="S47" s="206"/>
      <c r="T47" s="206"/>
      <c r="U47" s="206"/>
      <c r="V47" s="206"/>
      <c r="W47" s="206"/>
      <c r="X47" s="206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6"/>
      <c r="AM47" s="55"/>
      <c r="AN47" s="53"/>
      <c r="AP47" s="96"/>
      <c r="AQ47" s="96"/>
      <c r="AR47" s="96"/>
    </row>
    <row r="48" spans="1:40" s="20" customFormat="1" ht="19.5" customHeight="1" thickBot="1">
      <c r="A48" s="204" t="s">
        <v>22</v>
      </c>
      <c r="B48" s="204" t="s">
        <v>23</v>
      </c>
      <c r="C48" s="204" t="s">
        <v>160</v>
      </c>
      <c r="D48" s="204" t="s">
        <v>161</v>
      </c>
      <c r="E48" s="206"/>
      <c r="F48" s="206"/>
      <c r="G48" s="206"/>
      <c r="H48" s="211"/>
      <c r="I48" s="211"/>
      <c r="J48" s="211"/>
      <c r="K48" s="206"/>
      <c r="L48" s="206"/>
      <c r="Q48" s="211"/>
      <c r="R48" s="211"/>
      <c r="S48" s="211"/>
      <c r="T48" s="211"/>
      <c r="U48" s="211"/>
      <c r="V48" s="211"/>
      <c r="W48" s="211"/>
      <c r="X48" s="211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7"/>
      <c r="AM48" s="58"/>
      <c r="AN48" s="53"/>
    </row>
    <row r="49" spans="1:40" s="20" customFormat="1" ht="19.5" customHeight="1" thickBot="1">
      <c r="A49" s="205"/>
      <c r="B49" s="205"/>
      <c r="C49" s="205"/>
      <c r="D49" s="205"/>
      <c r="E49" s="206"/>
      <c r="F49" s="206"/>
      <c r="G49" s="206"/>
      <c r="H49" s="211"/>
      <c r="I49" s="211"/>
      <c r="J49" s="211"/>
      <c r="K49" s="206"/>
      <c r="L49" s="206"/>
      <c r="Q49" s="213"/>
      <c r="R49" s="209" t="s">
        <v>162</v>
      </c>
      <c r="S49" s="206"/>
      <c r="T49" s="206"/>
      <c r="U49" s="207"/>
      <c r="V49" s="211"/>
      <c r="W49" s="211"/>
      <c r="X49" s="211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9"/>
      <c r="AM49" s="58"/>
      <c r="AN49" s="53"/>
    </row>
    <row r="50" spans="1:44" s="20" customFormat="1" ht="16.5" thickBot="1">
      <c r="A50" s="214" t="s">
        <v>163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Q50" s="215"/>
      <c r="R50" s="215"/>
      <c r="S50" s="215"/>
      <c r="T50" s="215"/>
      <c r="U50" s="215"/>
      <c r="V50" s="215"/>
      <c r="W50" s="215"/>
      <c r="X50" s="21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/>
      <c r="AM50"/>
      <c r="AN50"/>
      <c r="AO50"/>
      <c r="AP50" s="59"/>
      <c r="AQ50" s="58"/>
      <c r="AR50" s="53"/>
    </row>
    <row r="51" spans="1:44" s="20" customFormat="1" ht="16.5" thickBot="1">
      <c r="A51" s="217" t="s">
        <v>257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8"/>
      <c r="R51" s="217" t="s">
        <v>165</v>
      </c>
      <c r="S51" s="215"/>
      <c r="T51" s="215"/>
      <c r="U51" s="215"/>
      <c r="V51" s="215"/>
      <c r="W51" s="215"/>
      <c r="X51" s="21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/>
      <c r="AM51"/>
      <c r="AN51"/>
      <c r="AO51"/>
      <c r="AP51" s="59"/>
      <c r="AQ51" s="58"/>
      <c r="AR51" s="53"/>
    </row>
    <row r="52" spans="1:44" s="20" customFormat="1" ht="16.5" thickBot="1">
      <c r="A52" s="214" t="s">
        <v>256</v>
      </c>
      <c r="B52" s="214"/>
      <c r="C52" s="214"/>
      <c r="D52" s="214"/>
      <c r="E52" s="214"/>
      <c r="F52" s="214"/>
      <c r="G52" s="214"/>
      <c r="H52" s="215"/>
      <c r="I52" s="215"/>
      <c r="J52" s="215"/>
      <c r="K52" s="216"/>
      <c r="L52" s="216"/>
      <c r="P52" s="25"/>
      <c r="Q52" s="215"/>
      <c r="R52" s="215"/>
      <c r="S52" s="215"/>
      <c r="T52" s="215"/>
      <c r="U52" s="215"/>
      <c r="V52" s="215"/>
      <c r="W52" s="215"/>
      <c r="X52" s="21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/>
      <c r="AM52"/>
      <c r="AN52"/>
      <c r="AO52"/>
      <c r="AP52" s="59"/>
      <c r="AQ52" s="58"/>
      <c r="AR52" s="53"/>
    </row>
    <row r="53" spans="1:41" s="20" customFormat="1" ht="18.75" thickBot="1">
      <c r="A53" s="214" t="s">
        <v>167</v>
      </c>
      <c r="B53" s="214"/>
      <c r="C53" s="214"/>
      <c r="D53" s="214"/>
      <c r="E53" s="214"/>
      <c r="F53" s="214"/>
      <c r="G53" s="214"/>
      <c r="H53" s="215"/>
      <c r="I53" s="215"/>
      <c r="J53" s="215"/>
      <c r="K53" s="216"/>
      <c r="L53" s="216"/>
      <c r="P53" s="215"/>
      <c r="Q53" s="219"/>
      <c r="R53" s="217" t="s">
        <v>168</v>
      </c>
      <c r="S53" s="216"/>
      <c r="T53" s="216"/>
      <c r="U53" s="220"/>
      <c r="V53" s="221"/>
      <c r="W53" s="215"/>
      <c r="X53" s="215"/>
      <c r="AL53"/>
      <c r="AM53"/>
      <c r="AN53"/>
      <c r="AO53"/>
    </row>
    <row r="54" spans="1:41" s="25" customFormat="1" ht="15.75">
      <c r="A54" s="214" t="s">
        <v>169</v>
      </c>
      <c r="B54" s="214"/>
      <c r="C54" s="214"/>
      <c r="D54" s="214"/>
      <c r="E54" s="214"/>
      <c r="F54" s="214"/>
      <c r="G54" s="214"/>
      <c r="H54" s="215"/>
      <c r="I54" s="215"/>
      <c r="J54" s="215"/>
      <c r="K54" s="216"/>
      <c r="L54" s="216"/>
      <c r="X54" s="215"/>
      <c r="AL54"/>
      <c r="AM54"/>
      <c r="AN54"/>
      <c r="AO54"/>
    </row>
    <row r="55" spans="1:41" s="25" customFormat="1" ht="15.75">
      <c r="A55" s="217" t="s">
        <v>260</v>
      </c>
      <c r="B55" s="217"/>
      <c r="C55" s="217"/>
      <c r="D55" s="217"/>
      <c r="E55" s="214"/>
      <c r="F55" s="214"/>
      <c r="G55" s="214"/>
      <c r="H55" s="215"/>
      <c r="I55" s="215"/>
      <c r="J55" s="215"/>
      <c r="K55" s="216"/>
      <c r="L55" s="216"/>
      <c r="M55" s="222"/>
      <c r="N55" s="222"/>
      <c r="O55" s="222"/>
      <c r="AL55"/>
      <c r="AM55"/>
      <c r="AN55"/>
      <c r="AO55"/>
    </row>
    <row r="56" spans="1:41" s="25" customFormat="1" ht="15.75">
      <c r="A56" s="206"/>
      <c r="B56" s="206"/>
      <c r="C56" s="206"/>
      <c r="D56" s="206"/>
      <c r="E56" s="205"/>
      <c r="F56" s="205"/>
      <c r="G56" s="205"/>
      <c r="H56" s="211"/>
      <c r="I56" s="211"/>
      <c r="J56" s="211"/>
      <c r="K56" s="211"/>
      <c r="L56" s="211"/>
      <c r="M56" s="211"/>
      <c r="N56" s="211"/>
      <c r="O56" s="211"/>
      <c r="AL56"/>
      <c r="AM56"/>
      <c r="AN56"/>
      <c r="AO56"/>
    </row>
    <row r="57" spans="1:41" s="25" customFormat="1" ht="15.75">
      <c r="A57" s="206"/>
      <c r="B57" s="206"/>
      <c r="C57" s="206"/>
      <c r="D57" s="206"/>
      <c r="E57" s="209"/>
      <c r="F57" s="209"/>
      <c r="G57" s="209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AL57"/>
      <c r="AM57"/>
      <c r="AN57"/>
      <c r="AO57"/>
    </row>
    <row r="58" spans="1:41" s="25" customFormat="1" ht="18">
      <c r="A58" s="223"/>
      <c r="B58" s="224"/>
      <c r="C58" s="224"/>
      <c r="D58" s="224"/>
      <c r="E58" s="206"/>
      <c r="F58" s="206"/>
      <c r="G58" s="206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AL58"/>
      <c r="AM58"/>
      <c r="AN58"/>
      <c r="AO58"/>
    </row>
    <row r="59" spans="38:41" s="25" customFormat="1" ht="12.75">
      <c r="AL59"/>
      <c r="AM59"/>
      <c r="AN59"/>
      <c r="AO59"/>
    </row>
    <row r="60" spans="38:41" s="25" customFormat="1" ht="12.75">
      <c r="AL60"/>
      <c r="AM60"/>
      <c r="AN60"/>
      <c r="AO60"/>
    </row>
    <row r="61" spans="13:41" s="25" customFormat="1" ht="15">
      <c r="M61" s="20"/>
      <c r="N61" s="20"/>
      <c r="O61" s="20"/>
      <c r="P61" s="20"/>
      <c r="Q61" s="20"/>
      <c r="R61" s="20"/>
      <c r="S61" s="20"/>
      <c r="T61" s="20"/>
      <c r="AL61"/>
      <c r="AM61"/>
      <c r="AN61"/>
      <c r="AO61"/>
    </row>
    <row r="62" spans="38:41" s="25" customFormat="1" ht="12.75">
      <c r="AL62"/>
      <c r="AM62"/>
      <c r="AN62"/>
      <c r="AO62"/>
    </row>
    <row r="63" spans="38:41" s="25" customFormat="1" ht="12.75">
      <c r="AL63"/>
      <c r="AM63"/>
      <c r="AN63"/>
      <c r="AO63"/>
    </row>
    <row r="64" spans="38:41" s="25" customFormat="1" ht="12.75">
      <c r="AL64"/>
      <c r="AM64"/>
      <c r="AN64"/>
      <c r="AO64"/>
    </row>
    <row r="65" spans="38:41" s="25" customFormat="1" ht="12.75">
      <c r="AL65"/>
      <c r="AM65"/>
      <c r="AN65"/>
      <c r="AO65"/>
    </row>
    <row r="66" spans="38:41" s="25" customFormat="1" ht="12.75">
      <c r="AL66"/>
      <c r="AM66"/>
      <c r="AN66"/>
      <c r="AO66"/>
    </row>
    <row r="67" spans="13:41" s="25" customFormat="1" ht="15.75">
      <c r="M67" s="211"/>
      <c r="N67" s="215"/>
      <c r="O67" s="215"/>
      <c r="P67" s="215"/>
      <c r="Q67" s="215"/>
      <c r="R67" s="215"/>
      <c r="S67" s="215"/>
      <c r="T67" s="215"/>
      <c r="AL67"/>
      <c r="AM67"/>
      <c r="AN67"/>
      <c r="AO67"/>
    </row>
    <row r="75" ht="13.5" thickBot="1"/>
    <row r="76" spans="1:44" ht="18.75" thickBot="1">
      <c r="A76" s="204" t="s">
        <v>154</v>
      </c>
      <c r="B76" s="407" t="s">
        <v>155</v>
      </c>
      <c r="C76" s="408"/>
      <c r="D76" s="204" t="s">
        <v>156</v>
      </c>
      <c r="E76" s="205"/>
      <c r="F76" s="206"/>
      <c r="G76" s="206"/>
      <c r="H76" s="207"/>
      <c r="I76" s="207"/>
      <c r="J76" s="207"/>
      <c r="K76" s="207"/>
      <c r="L76" s="207"/>
      <c r="M76" s="20"/>
      <c r="N76" s="20"/>
      <c r="O76" s="20"/>
      <c r="P76" s="20"/>
      <c r="Q76" s="208"/>
      <c r="R76" s="207"/>
      <c r="S76" s="207"/>
      <c r="T76" s="207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L76" s="20"/>
      <c r="AM76" s="20"/>
      <c r="AN76" s="52"/>
      <c r="AO76" s="20"/>
      <c r="AP76" s="50" t="e">
        <f>(AP28+AP32+AP36+AP42+AP57+AP63+AP68)*15+#REF!*10</f>
        <v>#VALUE!</v>
      </c>
      <c r="AQ76" s="51" t="e">
        <f>AQ28+AQ32+AQ36+AQ42+AQ57+AQ63+AQ68+#REF!</f>
        <v>#REF!</v>
      </c>
      <c r="AR76" s="20"/>
    </row>
    <row r="77" spans="1:44" ht="16.5" thickBot="1">
      <c r="A77" s="409" t="s">
        <v>158</v>
      </c>
      <c r="B77" s="410"/>
      <c r="C77" s="410"/>
      <c r="D77" s="411"/>
      <c r="E77" s="206"/>
      <c r="F77" s="206"/>
      <c r="G77" s="206"/>
      <c r="H77" s="210"/>
      <c r="I77" s="210"/>
      <c r="J77" s="210"/>
      <c r="K77" s="210"/>
      <c r="L77" s="210"/>
      <c r="M77" s="20"/>
      <c r="N77" s="20"/>
      <c r="O77" s="20"/>
      <c r="P77" s="20"/>
      <c r="Q77" s="211"/>
      <c r="R77" s="210"/>
      <c r="S77" s="210"/>
      <c r="T77" s="21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4"/>
      <c r="AI77" s="55"/>
      <c r="AJ77" s="53" t="s">
        <v>21</v>
      </c>
      <c r="AK77" s="20"/>
      <c r="AL77" s="20"/>
      <c r="AM77" s="20"/>
      <c r="AN77" s="20"/>
      <c r="AO77" s="20"/>
      <c r="AP77" s="20"/>
      <c r="AQ77" s="20"/>
      <c r="AR77" s="20"/>
    </row>
    <row r="78" spans="1:44" ht="16.5" thickBot="1">
      <c r="A78" s="412"/>
      <c r="B78" s="413"/>
      <c r="C78" s="413"/>
      <c r="D78" s="414"/>
      <c r="E78" s="206"/>
      <c r="F78" s="206"/>
      <c r="G78" s="206"/>
      <c r="H78" s="206"/>
      <c r="I78" s="206"/>
      <c r="J78" s="206"/>
      <c r="K78" s="206"/>
      <c r="L78" s="206"/>
      <c r="M78" s="20"/>
      <c r="N78" s="20"/>
      <c r="O78" s="20"/>
      <c r="P78" s="20"/>
      <c r="Q78" s="212"/>
      <c r="R78" s="206"/>
      <c r="S78" s="206"/>
      <c r="T78" s="206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6"/>
      <c r="AI78" s="55"/>
      <c r="AJ78" s="53"/>
      <c r="AK78" s="20"/>
      <c r="AL78" s="96"/>
      <c r="AM78" s="96"/>
      <c r="AN78" s="96"/>
      <c r="AO78" s="20"/>
      <c r="AP78" s="20"/>
      <c r="AQ78" s="20"/>
      <c r="AR78" s="20"/>
    </row>
    <row r="79" spans="1:44" ht="16.5" thickBot="1">
      <c r="A79" s="204" t="s">
        <v>22</v>
      </c>
      <c r="B79" s="204" t="s">
        <v>23</v>
      </c>
      <c r="C79" s="204" t="s">
        <v>160</v>
      </c>
      <c r="D79" s="204" t="s">
        <v>161</v>
      </c>
      <c r="E79" s="206"/>
      <c r="F79" s="206"/>
      <c r="G79" s="206"/>
      <c r="H79" s="211"/>
      <c r="I79" s="211"/>
      <c r="J79" s="211"/>
      <c r="K79" s="206"/>
      <c r="L79" s="206"/>
      <c r="M79" s="20"/>
      <c r="N79" s="20"/>
      <c r="O79" s="20"/>
      <c r="P79" s="20"/>
      <c r="Q79" s="211"/>
      <c r="R79" s="211"/>
      <c r="S79" s="211"/>
      <c r="T79" s="211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7"/>
      <c r="AI79" s="58"/>
      <c r="AJ79" s="53"/>
      <c r="AK79" s="20"/>
      <c r="AL79" s="20"/>
      <c r="AM79" s="20"/>
      <c r="AN79" s="20"/>
      <c r="AO79" s="20"/>
      <c r="AP79" s="20"/>
      <c r="AQ79" s="20"/>
      <c r="AR79" s="20"/>
    </row>
    <row r="80" spans="1:44" ht="16.5" thickBot="1">
      <c r="A80" s="205"/>
      <c r="B80" s="205"/>
      <c r="C80" s="205"/>
      <c r="D80" s="205"/>
      <c r="E80" s="206"/>
      <c r="F80" s="206"/>
      <c r="G80" s="206"/>
      <c r="H80" s="211"/>
      <c r="I80" s="211"/>
      <c r="J80" s="211"/>
      <c r="K80" s="206"/>
      <c r="L80" s="206"/>
      <c r="M80" s="20"/>
      <c r="N80" s="20"/>
      <c r="O80" s="20"/>
      <c r="P80" s="20"/>
      <c r="Q80" s="225"/>
      <c r="R80" s="206"/>
      <c r="S80" s="20"/>
      <c r="T80" s="211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9"/>
      <c r="AI80" s="58"/>
      <c r="AJ80" s="53"/>
      <c r="AK80" s="20"/>
      <c r="AL80" s="20"/>
      <c r="AM80" s="20"/>
      <c r="AN80" s="20"/>
      <c r="AO80" s="20"/>
      <c r="AP80" s="20"/>
      <c r="AQ80" s="20"/>
      <c r="AR80" s="20"/>
    </row>
    <row r="81" spans="1:44" ht="16.5" thickBot="1">
      <c r="A81" s="214" t="s">
        <v>163</v>
      </c>
      <c r="B81" s="214"/>
      <c r="C81" s="214"/>
      <c r="D81" s="214"/>
      <c r="E81" s="214"/>
      <c r="F81" s="214"/>
      <c r="G81" s="214"/>
      <c r="H81" s="215"/>
      <c r="I81" s="215"/>
      <c r="J81" s="215"/>
      <c r="K81" s="216"/>
      <c r="L81" s="216"/>
      <c r="M81" s="20"/>
      <c r="N81" s="20"/>
      <c r="O81" s="20"/>
      <c r="P81" s="20"/>
      <c r="Q81" s="20"/>
      <c r="R81" s="20"/>
      <c r="S81" s="20"/>
      <c r="T81" s="215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L81" s="59"/>
      <c r="AM81" s="58"/>
      <c r="AN81" s="53"/>
      <c r="AO81" s="20"/>
      <c r="AP81" s="20"/>
      <c r="AQ81" s="20"/>
      <c r="AR81" s="20"/>
    </row>
    <row r="82" spans="1:44" ht="16.5" thickBot="1">
      <c r="A82" s="217" t="s">
        <v>164</v>
      </c>
      <c r="B82" s="214"/>
      <c r="C82" s="214"/>
      <c r="D82" s="214"/>
      <c r="E82" s="214"/>
      <c r="F82" s="214"/>
      <c r="G82" s="214"/>
      <c r="H82" s="215"/>
      <c r="I82" s="215"/>
      <c r="J82" s="215"/>
      <c r="K82" s="216"/>
      <c r="L82" s="216"/>
      <c r="M82" s="20"/>
      <c r="N82" s="20"/>
      <c r="O82" s="20"/>
      <c r="P82" s="20"/>
      <c r="Q82" s="213"/>
      <c r="R82" s="211"/>
      <c r="S82" s="211"/>
      <c r="T82" s="215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L82" s="59"/>
      <c r="AM82" s="58"/>
      <c r="AN82" s="53"/>
      <c r="AO82" s="20"/>
      <c r="AP82" s="20"/>
      <c r="AQ82" s="20"/>
      <c r="AR82" s="20"/>
    </row>
    <row r="83" spans="1:44" ht="16.5" thickBot="1">
      <c r="A83" s="214" t="s">
        <v>166</v>
      </c>
      <c r="B83" s="214"/>
      <c r="C83" s="214"/>
      <c r="D83" s="214"/>
      <c r="E83" s="214"/>
      <c r="F83" s="214"/>
      <c r="G83" s="214"/>
      <c r="H83" s="215"/>
      <c r="I83" s="215"/>
      <c r="J83" s="215"/>
      <c r="K83" s="216"/>
      <c r="L83" s="216"/>
      <c r="M83" s="20"/>
      <c r="N83" s="20"/>
      <c r="O83" s="20"/>
      <c r="P83" s="20"/>
      <c r="Q83" s="215"/>
      <c r="R83" s="215"/>
      <c r="S83" s="215"/>
      <c r="T83" s="215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L83" s="59"/>
      <c r="AM83" s="58"/>
      <c r="AN83" s="53"/>
      <c r="AO83" s="20"/>
      <c r="AP83" s="20"/>
      <c r="AQ83" s="20"/>
      <c r="AR83" s="20"/>
    </row>
    <row r="84" spans="1:44" ht="16.5" thickBot="1">
      <c r="A84" s="214" t="s">
        <v>167</v>
      </c>
      <c r="B84" s="214"/>
      <c r="C84" s="214"/>
      <c r="D84" s="214"/>
      <c r="E84" s="214"/>
      <c r="F84" s="214"/>
      <c r="G84" s="214"/>
      <c r="H84" s="215"/>
      <c r="I84" s="215"/>
      <c r="J84" s="215"/>
      <c r="K84" s="216"/>
      <c r="L84" s="216"/>
      <c r="M84" s="20"/>
      <c r="N84" s="20"/>
      <c r="O84" s="20"/>
      <c r="P84" s="20"/>
      <c r="Q84" s="218"/>
      <c r="R84" s="215"/>
      <c r="S84" s="215"/>
      <c r="T84" s="215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L84" s="20"/>
      <c r="AM84" s="20"/>
      <c r="AN84" s="20"/>
      <c r="AO84" s="20"/>
      <c r="AP84" s="20"/>
      <c r="AQ84" s="20"/>
      <c r="AR84" s="20"/>
    </row>
    <row r="85" spans="1:44" ht="16.5" thickBot="1">
      <c r="A85" s="214" t="s">
        <v>169</v>
      </c>
      <c r="B85" s="214"/>
      <c r="C85" s="214"/>
      <c r="D85" s="214"/>
      <c r="E85" s="214"/>
      <c r="F85" s="214"/>
      <c r="G85" s="214"/>
      <c r="H85" s="215"/>
      <c r="I85" s="215"/>
      <c r="J85" s="215"/>
      <c r="K85" s="216"/>
      <c r="L85" s="216"/>
      <c r="M85" s="25"/>
      <c r="N85" s="25"/>
      <c r="O85" s="25"/>
      <c r="P85" s="25"/>
      <c r="Q85" s="215"/>
      <c r="R85" s="215"/>
      <c r="S85" s="215"/>
      <c r="T85" s="21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L85" s="25"/>
      <c r="AM85" s="25"/>
      <c r="AN85" s="25"/>
      <c r="AO85" s="25"/>
      <c r="AP85" s="25"/>
      <c r="AQ85" s="25"/>
      <c r="AR85" s="25"/>
    </row>
    <row r="86" spans="1:44" ht="18.75" thickBot="1">
      <c r="A86" s="217" t="s">
        <v>170</v>
      </c>
      <c r="B86" s="217"/>
      <c r="C86" s="217"/>
      <c r="D86" s="217"/>
      <c r="E86" s="214"/>
      <c r="F86" s="214"/>
      <c r="G86" s="214"/>
      <c r="H86" s="215"/>
      <c r="I86" s="215"/>
      <c r="J86" s="215"/>
      <c r="K86" s="216"/>
      <c r="L86" s="216"/>
      <c r="M86" s="222"/>
      <c r="N86" s="222"/>
      <c r="O86" s="222"/>
      <c r="P86" s="215"/>
      <c r="Q86" s="219"/>
      <c r="R86" s="221"/>
      <c r="S86" s="21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L86" s="25"/>
      <c r="AM86" s="25"/>
      <c r="AN86" s="25"/>
      <c r="AO86" s="25"/>
      <c r="AP86" s="25"/>
      <c r="AQ86" s="25"/>
      <c r="AR86" s="25"/>
    </row>
    <row r="87" spans="1:44" ht="15.75">
      <c r="A87" s="206"/>
      <c r="B87" s="206"/>
      <c r="C87" s="206"/>
      <c r="D87" s="206"/>
      <c r="E87" s="205"/>
      <c r="F87" s="205"/>
      <c r="G87" s="205"/>
      <c r="H87" s="211"/>
      <c r="I87" s="211"/>
      <c r="J87" s="211"/>
      <c r="K87" s="211"/>
      <c r="L87" s="211"/>
      <c r="M87" s="211"/>
      <c r="N87" s="211"/>
      <c r="O87" s="211"/>
      <c r="P87" s="211"/>
      <c r="Q87" s="215"/>
      <c r="R87" s="215"/>
      <c r="S87" s="21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L87" s="25"/>
      <c r="AM87" s="25"/>
      <c r="AN87" s="25"/>
      <c r="AO87" s="25"/>
      <c r="AP87" s="25"/>
      <c r="AQ87" s="25"/>
      <c r="AR87" s="25"/>
    </row>
  </sheetData>
  <sheetProtection/>
  <mergeCells count="149"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J4:M4"/>
    <mergeCell ref="N4:Q4"/>
    <mergeCell ref="V4:Y4"/>
    <mergeCell ref="Z4:AC4"/>
    <mergeCell ref="AD4:AG4"/>
    <mergeCell ref="AL2:AO2"/>
    <mergeCell ref="AA3:AB3"/>
    <mergeCell ref="AE3:AF3"/>
    <mergeCell ref="AI3:AJ3"/>
    <mergeCell ref="V2:Y2"/>
    <mergeCell ref="AH4:AK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F8:I8"/>
    <mergeCell ref="J8:M8"/>
    <mergeCell ref="N8:Q8"/>
    <mergeCell ref="V8:Y8"/>
    <mergeCell ref="Z8:AC8"/>
    <mergeCell ref="AD8:AG8"/>
    <mergeCell ref="C11:D11"/>
    <mergeCell ref="G11:H11"/>
    <mergeCell ref="K11:L11"/>
    <mergeCell ref="O11:P11"/>
    <mergeCell ref="F12:I12"/>
    <mergeCell ref="J12:M12"/>
    <mergeCell ref="N12:Q12"/>
    <mergeCell ref="B18:E18"/>
    <mergeCell ref="F18:I18"/>
    <mergeCell ref="J18:M18"/>
    <mergeCell ref="N18:Q18"/>
    <mergeCell ref="R18:U18"/>
    <mergeCell ref="C15:D15"/>
    <mergeCell ref="G15:H15"/>
    <mergeCell ref="K15:L15"/>
    <mergeCell ref="O15:P15"/>
    <mergeCell ref="S15:T15"/>
    <mergeCell ref="R22:U23"/>
    <mergeCell ref="B23:E23"/>
    <mergeCell ref="N23:Q23"/>
    <mergeCell ref="V22:Y23"/>
    <mergeCell ref="C21:D21"/>
    <mergeCell ref="G21:H21"/>
    <mergeCell ref="K21:L21"/>
    <mergeCell ref="O21:P21"/>
    <mergeCell ref="S21:T21"/>
    <mergeCell ref="B29:E30"/>
    <mergeCell ref="F29:I30"/>
    <mergeCell ref="J29:M30"/>
    <mergeCell ref="N29:Q30"/>
    <mergeCell ref="C26:D26"/>
    <mergeCell ref="G26:H26"/>
    <mergeCell ref="K26:L26"/>
    <mergeCell ref="O26:P26"/>
    <mergeCell ref="C33:D33"/>
    <mergeCell ref="G33:H33"/>
    <mergeCell ref="K33:L33"/>
    <mergeCell ref="O33:P33"/>
    <mergeCell ref="S33:T33"/>
    <mergeCell ref="W33:X33"/>
    <mergeCell ref="O38:P38"/>
    <mergeCell ref="S38:T38"/>
    <mergeCell ref="W38:X38"/>
    <mergeCell ref="AA33:AB33"/>
    <mergeCell ref="AM33:AN33"/>
    <mergeCell ref="F36:I36"/>
    <mergeCell ref="J36:M36"/>
    <mergeCell ref="N36:Q36"/>
    <mergeCell ref="R36:U36"/>
    <mergeCell ref="V36:Y36"/>
    <mergeCell ref="B76:C76"/>
    <mergeCell ref="A77:D78"/>
    <mergeCell ref="B1:AK1"/>
    <mergeCell ref="AP2:AS2"/>
    <mergeCell ref="AM3:AN3"/>
    <mergeCell ref="AL4:AO4"/>
    <mergeCell ref="AQ7:AR7"/>
    <mergeCell ref="AH8:AK8"/>
    <mergeCell ref="AP8:AS8"/>
    <mergeCell ref="AA38:AB38"/>
    <mergeCell ref="AL12:AO12"/>
    <mergeCell ref="W15:X15"/>
    <mergeCell ref="AQ15:AR15"/>
    <mergeCell ref="AM21:AN21"/>
    <mergeCell ref="AM15:AN15"/>
    <mergeCell ref="V41:Y41"/>
    <mergeCell ref="AL41:AO41"/>
    <mergeCell ref="AM38:AN38"/>
    <mergeCell ref="Z36:AC36"/>
    <mergeCell ref="AT16:AT18"/>
    <mergeCell ref="AU16:AU18"/>
    <mergeCell ref="V18:Y18"/>
    <mergeCell ref="AP18:AS18"/>
    <mergeCell ref="W21:X21"/>
    <mergeCell ref="S11:T11"/>
    <mergeCell ref="AQ21:AR21"/>
    <mergeCell ref="V11:Y14"/>
    <mergeCell ref="AM11:AN11"/>
    <mergeCell ref="R12:U12"/>
    <mergeCell ref="AT22:AT23"/>
    <mergeCell ref="AU22:AU23"/>
    <mergeCell ref="AL23:AO23"/>
    <mergeCell ref="AM26:AN26"/>
    <mergeCell ref="AQ26:AR26"/>
    <mergeCell ref="AT27:AT30"/>
    <mergeCell ref="AU27:AU30"/>
    <mergeCell ref="AP28:AS31"/>
    <mergeCell ref="AE33:AF33"/>
    <mergeCell ref="AQ33:AR33"/>
    <mergeCell ref="AT34:AT36"/>
    <mergeCell ref="AU34:AU36"/>
    <mergeCell ref="AD36:AG36"/>
    <mergeCell ref="AL36:AO36"/>
    <mergeCell ref="AQ38:AR38"/>
    <mergeCell ref="AT39:AT41"/>
    <mergeCell ref="AU39:AU41"/>
    <mergeCell ref="Z41:AC41"/>
    <mergeCell ref="AP41:AS41"/>
    <mergeCell ref="B45:C45"/>
    <mergeCell ref="B41:E41"/>
    <mergeCell ref="F41:I41"/>
    <mergeCell ref="J41:M41"/>
    <mergeCell ref="N41:Q41"/>
    <mergeCell ref="B4:E4"/>
    <mergeCell ref="S26:T26"/>
    <mergeCell ref="R29:U30"/>
    <mergeCell ref="W26:X26"/>
    <mergeCell ref="V29:Y30"/>
    <mergeCell ref="A46:D47"/>
    <mergeCell ref="R41:U41"/>
    <mergeCell ref="C38:D38"/>
    <mergeCell ref="G38:H38"/>
    <mergeCell ref="K38:L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0"/>
  <sheetViews>
    <sheetView zoomScale="50" zoomScaleNormal="50" zoomScalePageLayoutView="0" workbookViewId="0" topLeftCell="A1">
      <selection activeCell="AJ65" sqref="AJ65"/>
    </sheetView>
  </sheetViews>
  <sheetFormatPr defaultColWidth="9.140625" defaultRowHeight="12.75"/>
  <cols>
    <col min="5" max="5" width="9.140625" style="0" customWidth="1"/>
    <col min="9" max="9" width="7.7109375" style="0" customWidth="1"/>
    <col min="13" max="13" width="7.28125" style="0" customWidth="1"/>
    <col min="21" max="21" width="6.8515625" style="0" customWidth="1"/>
    <col min="25" max="25" width="5.421875" style="0" customWidth="1"/>
    <col min="29" max="29" width="6.00390625" style="0" customWidth="1"/>
    <col min="33" max="33" width="7.140625" style="0" customWidth="1"/>
    <col min="37" max="37" width="10.8515625" style="0" customWidth="1"/>
  </cols>
  <sheetData>
    <row r="1" spans="1:40" ht="27" thickBot="1">
      <c r="A1" s="25"/>
      <c r="B1" s="453" t="s">
        <v>264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486" t="s">
        <v>5</v>
      </c>
      <c r="S2" s="487"/>
      <c r="T2" s="487"/>
      <c r="U2" s="488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16.5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9</v>
      </c>
      <c r="J3" s="106" t="s">
        <v>77</v>
      </c>
      <c r="K3" s="437" t="s">
        <v>80</v>
      </c>
      <c r="L3" s="476"/>
      <c r="M3" s="36" t="s">
        <v>9</v>
      </c>
      <c r="N3" s="106" t="s">
        <v>79</v>
      </c>
      <c r="O3" s="437" t="s">
        <v>32</v>
      </c>
      <c r="P3" s="476"/>
      <c r="Q3" s="36" t="s">
        <v>9</v>
      </c>
      <c r="R3" s="113" t="s">
        <v>88</v>
      </c>
      <c r="S3" s="415" t="s">
        <v>26</v>
      </c>
      <c r="T3" s="415"/>
      <c r="U3" s="114" t="s">
        <v>9</v>
      </c>
      <c r="V3" s="113" t="s">
        <v>89</v>
      </c>
      <c r="W3" s="415" t="s">
        <v>26</v>
      </c>
      <c r="X3" s="415"/>
      <c r="Y3" s="114" t="s">
        <v>9</v>
      </c>
      <c r="Z3" s="113" t="s">
        <v>90</v>
      </c>
      <c r="AA3" s="415" t="s">
        <v>26</v>
      </c>
      <c r="AB3" s="415"/>
      <c r="AC3" s="114" t="s">
        <v>9</v>
      </c>
      <c r="AD3" s="113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59.25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188</v>
      </c>
      <c r="K4" s="429"/>
      <c r="L4" s="429"/>
      <c r="M4" s="430"/>
      <c r="N4" s="431" t="s">
        <v>33</v>
      </c>
      <c r="O4" s="432"/>
      <c r="P4" s="432"/>
      <c r="Q4" s="433"/>
      <c r="R4" s="469" t="s">
        <v>82</v>
      </c>
      <c r="S4" s="472"/>
      <c r="T4" s="472"/>
      <c r="U4" s="471"/>
      <c r="V4" s="469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127"/>
      <c r="AI4" s="128"/>
      <c r="AJ4" s="128"/>
      <c r="AK4" s="129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115"/>
      <c r="S5" s="116"/>
      <c r="T5" s="116"/>
      <c r="U5" s="117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30"/>
      <c r="AI5" s="131"/>
      <c r="AJ5" s="131"/>
      <c r="AK5" s="132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7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8">
        <v>0</v>
      </c>
      <c r="S6" s="119">
        <v>0</v>
      </c>
      <c r="T6" s="119">
        <v>23</v>
      </c>
      <c r="U6" s="120"/>
      <c r="V6" s="118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133"/>
      <c r="AI6" s="102"/>
      <c r="AJ6" s="102"/>
      <c r="AK6" s="134"/>
      <c r="AL6" s="33" t="e">
        <f>B6+C6+D6+F6+G6+H6+J6+K6+L6+N6+O6+P6+#REF!+#REF!+#REF!+R6+S6+T6</f>
        <v>#REF!</v>
      </c>
      <c r="AM6" s="18" t="e">
        <f>E6+I6+M6+Q6+#REF!+U6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113" t="s">
        <v>99</v>
      </c>
      <c r="S7" s="415" t="s">
        <v>26</v>
      </c>
      <c r="T7" s="415"/>
      <c r="U7" s="114" t="s">
        <v>9</v>
      </c>
      <c r="V7" s="113" t="s">
        <v>100</v>
      </c>
      <c r="W7" s="415" t="s">
        <v>26</v>
      </c>
      <c r="X7" s="415"/>
      <c r="Y7" s="114" t="s">
        <v>9</v>
      </c>
      <c r="Z7" s="113" t="s">
        <v>101</v>
      </c>
      <c r="AA7" s="415" t="s">
        <v>26</v>
      </c>
      <c r="AB7" s="415"/>
      <c r="AC7" s="114" t="s">
        <v>9</v>
      </c>
      <c r="AD7" s="113" t="s">
        <v>102</v>
      </c>
      <c r="AE7" s="415" t="s">
        <v>26</v>
      </c>
      <c r="AF7" s="415"/>
      <c r="AG7" s="114" t="s">
        <v>9</v>
      </c>
      <c r="AH7" s="299"/>
      <c r="AI7" s="438"/>
      <c r="AJ7" s="439"/>
      <c r="AK7" s="126"/>
      <c r="AL7" s="23"/>
      <c r="AM7" s="21"/>
      <c r="AN7" s="22"/>
    </row>
    <row r="8" spans="1:40" ht="57.7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469" t="s">
        <v>221</v>
      </c>
      <c r="S8" s="472"/>
      <c r="T8" s="472"/>
      <c r="U8" s="471"/>
      <c r="V8" s="469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492"/>
      <c r="AI8" s="493"/>
      <c r="AJ8" s="493"/>
      <c r="AK8" s="494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5"/>
      <c r="S9" s="116"/>
      <c r="T9" s="116"/>
      <c r="U9" s="117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46"/>
      <c r="AI9" s="101"/>
      <c r="AJ9" s="101"/>
      <c r="AK9" s="159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8">
        <v>0</v>
      </c>
      <c r="S10" s="119">
        <v>0</v>
      </c>
      <c r="T10" s="119">
        <v>23</v>
      </c>
      <c r="U10" s="120"/>
      <c r="V10" s="118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102"/>
      <c r="AI10" s="102"/>
      <c r="AJ10" s="102"/>
      <c r="AK10" s="134"/>
      <c r="AL10" s="33" t="e">
        <f>B10+C10+D10+F10+G10+H10+J10+K10+L10+N10+O10+P10+#REF!+#REF!+#REF!+R10+S10+T10</f>
        <v>#REF!</v>
      </c>
      <c r="AM10" s="18" t="e">
        <f>E10+I10+M10+Q10+#REF!+U10</f>
        <v>#REF!</v>
      </c>
      <c r="AN10" s="22"/>
    </row>
    <row r="11" spans="1:40" ht="16.5" customHeight="1" thickBot="1">
      <c r="A11" s="34"/>
      <c r="B11" s="35" t="s">
        <v>107</v>
      </c>
      <c r="C11" s="437" t="s">
        <v>26</v>
      </c>
      <c r="D11" s="476"/>
      <c r="E11" s="37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457"/>
      <c r="S11" s="458"/>
      <c r="T11" s="458"/>
      <c r="U11" s="459"/>
      <c r="V11" s="254"/>
      <c r="W11" s="255"/>
      <c r="X11" s="255"/>
      <c r="Y11" s="256"/>
      <c r="Z11" s="254"/>
      <c r="AA11" s="255"/>
      <c r="AB11" s="255"/>
      <c r="AC11" s="256"/>
      <c r="AD11" s="255"/>
      <c r="AE11" s="255"/>
      <c r="AF11" s="255"/>
      <c r="AG11" s="256"/>
      <c r="AH11" s="144"/>
      <c r="AI11" s="295"/>
      <c r="AJ11" s="296"/>
      <c r="AK11" s="126"/>
      <c r="AL11" s="23"/>
      <c r="AM11" s="21"/>
      <c r="AN11" s="22"/>
    </row>
    <row r="12" spans="1:40" ht="54.75" customHeight="1" thickBot="1">
      <c r="A12" s="68" t="s">
        <v>15</v>
      </c>
      <c r="B12" s="69" t="s">
        <v>34</v>
      </c>
      <c r="C12" s="70"/>
      <c r="D12" s="70"/>
      <c r="E12" s="71"/>
      <c r="F12" s="431" t="s">
        <v>40</v>
      </c>
      <c r="G12" s="432"/>
      <c r="H12" s="432"/>
      <c r="I12" s="433"/>
      <c r="J12" s="431" t="s">
        <v>43</v>
      </c>
      <c r="K12" s="432"/>
      <c r="L12" s="432"/>
      <c r="M12" s="433"/>
      <c r="N12" s="428" t="s">
        <v>44</v>
      </c>
      <c r="O12" s="429"/>
      <c r="P12" s="429"/>
      <c r="Q12" s="430"/>
      <c r="R12" s="460"/>
      <c r="S12" s="461"/>
      <c r="T12" s="461"/>
      <c r="U12" s="462"/>
      <c r="V12" s="257"/>
      <c r="W12" s="258"/>
      <c r="X12" s="258"/>
      <c r="Y12" s="259"/>
      <c r="Z12" s="257"/>
      <c r="AA12" s="258"/>
      <c r="AB12" s="258"/>
      <c r="AC12" s="259"/>
      <c r="AD12" s="258"/>
      <c r="AE12" s="258"/>
      <c r="AF12" s="258"/>
      <c r="AG12" s="259"/>
      <c r="AH12" s="128"/>
      <c r="AI12" s="128"/>
      <c r="AJ12" s="128"/>
      <c r="AK12" s="129"/>
      <c r="AL12" s="82"/>
      <c r="AM12" s="78"/>
      <c r="AN12" s="79"/>
    </row>
    <row r="13" spans="1:40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460"/>
      <c r="S13" s="461"/>
      <c r="T13" s="461"/>
      <c r="U13" s="462"/>
      <c r="V13" s="257"/>
      <c r="W13" s="258"/>
      <c r="X13" s="258"/>
      <c r="Y13" s="259"/>
      <c r="Z13" s="257"/>
      <c r="AA13" s="258"/>
      <c r="AB13" s="258"/>
      <c r="AC13" s="259"/>
      <c r="AD13" s="258"/>
      <c r="AE13" s="258"/>
      <c r="AF13" s="258"/>
      <c r="AG13" s="259"/>
      <c r="AH13" s="146"/>
      <c r="AI13" s="131"/>
      <c r="AJ13" s="131"/>
      <c r="AK13" s="132"/>
      <c r="AL13" s="11"/>
      <c r="AM13" s="2"/>
      <c r="AN13" s="1"/>
    </row>
    <row r="14" spans="1:40" ht="22.5" customHeight="1" thickBot="1">
      <c r="A14" s="12"/>
      <c r="B14" s="27">
        <v>8</v>
      </c>
      <c r="C14" s="28">
        <v>0</v>
      </c>
      <c r="D14" s="28">
        <v>15</v>
      </c>
      <c r="E14" s="29">
        <v>20</v>
      </c>
      <c r="F14" s="27">
        <v>15</v>
      </c>
      <c r="G14" s="28">
        <v>0</v>
      </c>
      <c r="H14" s="28">
        <v>15</v>
      </c>
      <c r="I14" s="29">
        <v>20</v>
      </c>
      <c r="J14" s="27">
        <v>15</v>
      </c>
      <c r="K14" s="28">
        <v>0</v>
      </c>
      <c r="L14" s="28">
        <v>23</v>
      </c>
      <c r="M14" s="29">
        <v>10</v>
      </c>
      <c r="N14" s="27">
        <v>15</v>
      </c>
      <c r="O14" s="28">
        <v>0</v>
      </c>
      <c r="P14" s="28">
        <v>23</v>
      </c>
      <c r="Q14" s="29"/>
      <c r="R14" s="463"/>
      <c r="S14" s="464"/>
      <c r="T14" s="464"/>
      <c r="U14" s="465"/>
      <c r="V14" s="260"/>
      <c r="W14" s="261"/>
      <c r="X14" s="261"/>
      <c r="Y14" s="262"/>
      <c r="Z14" s="260"/>
      <c r="AA14" s="261"/>
      <c r="AB14" s="261"/>
      <c r="AC14" s="262"/>
      <c r="AD14" s="261"/>
      <c r="AE14" s="261"/>
      <c r="AF14" s="261"/>
      <c r="AG14" s="262"/>
      <c r="AH14" s="102"/>
      <c r="AI14" s="102"/>
      <c r="AJ14" s="102"/>
      <c r="AK14" s="134"/>
      <c r="AL14" s="33" t="e">
        <f>B14+C14+D14+F14+G14+H14+J14+K14+L14+N14+O14+P14+#REF!+#REF!+#REF!+R14+S14+T14</f>
        <v>#REF!</v>
      </c>
      <c r="AM14" s="18" t="e">
        <f>E14+I14+M14+Q14+#REF!+U14</f>
        <v>#REF!</v>
      </c>
      <c r="AN14" s="1"/>
    </row>
    <row r="15" spans="1:40" ht="16.5" customHeight="1" thickBot="1">
      <c r="A15" s="34"/>
      <c r="B15" s="35" t="s">
        <v>113</v>
      </c>
      <c r="C15" s="437" t="s">
        <v>78</v>
      </c>
      <c r="D15" s="476"/>
      <c r="E15" s="36" t="s">
        <v>9</v>
      </c>
      <c r="F15" s="35" t="s">
        <v>114</v>
      </c>
      <c r="G15" s="437" t="s">
        <v>37</v>
      </c>
      <c r="H15" s="476"/>
      <c r="I15" s="36" t="s">
        <v>9</v>
      </c>
      <c r="J15" s="35" t="s">
        <v>115</v>
      </c>
      <c r="K15" s="437" t="s">
        <v>37</v>
      </c>
      <c r="L15" s="476"/>
      <c r="M15" s="36" t="s">
        <v>9</v>
      </c>
      <c r="N15" s="35" t="s">
        <v>116</v>
      </c>
      <c r="O15" s="437" t="s">
        <v>41</v>
      </c>
      <c r="P15" s="456"/>
      <c r="Q15" s="36" t="s">
        <v>9</v>
      </c>
      <c r="R15" s="35" t="s">
        <v>117</v>
      </c>
      <c r="S15" s="437" t="s">
        <v>26</v>
      </c>
      <c r="T15" s="476"/>
      <c r="U15" s="40" t="s">
        <v>9</v>
      </c>
      <c r="V15" s="160"/>
      <c r="W15" s="161"/>
      <c r="X15" s="161"/>
      <c r="Y15" s="154"/>
      <c r="Z15" s="160"/>
      <c r="AA15" s="161"/>
      <c r="AB15" s="161"/>
      <c r="AC15" s="154"/>
      <c r="AD15" s="161"/>
      <c r="AE15" s="161"/>
      <c r="AF15" s="161"/>
      <c r="AG15" s="154"/>
      <c r="AH15" s="298"/>
      <c r="AI15" s="438"/>
      <c r="AJ15" s="439"/>
      <c r="AK15" s="154"/>
      <c r="AL15" s="23"/>
      <c r="AM15" s="21"/>
      <c r="AN15" s="19"/>
    </row>
    <row r="16" spans="1:40" ht="15.75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162"/>
      <c r="W16" s="163"/>
      <c r="X16" s="163"/>
      <c r="Y16" s="158"/>
      <c r="Z16" s="162"/>
      <c r="AA16" s="163"/>
      <c r="AB16" s="163"/>
      <c r="AC16" s="158"/>
      <c r="AD16" s="163"/>
      <c r="AE16" s="163"/>
      <c r="AF16" s="163"/>
      <c r="AG16" s="158"/>
      <c r="AH16" s="155"/>
      <c r="AI16" s="156"/>
      <c r="AJ16" s="157"/>
      <c r="AK16" s="158"/>
      <c r="AL16" s="442"/>
      <c r="AM16" s="450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162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155"/>
      <c r="AI17" s="156"/>
      <c r="AJ17" s="157"/>
      <c r="AK17" s="158"/>
      <c r="AL17" s="443"/>
      <c r="AM17" s="451"/>
      <c r="AN17" s="19"/>
    </row>
    <row r="18" spans="1:40" ht="50.2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28" t="s">
        <v>49</v>
      </c>
      <c r="O18" s="429"/>
      <c r="P18" s="429"/>
      <c r="Q18" s="430"/>
      <c r="R18" s="428" t="s">
        <v>204</v>
      </c>
      <c r="S18" s="429"/>
      <c r="T18" s="429"/>
      <c r="U18" s="430"/>
      <c r="V18" s="16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493"/>
      <c r="AI18" s="493"/>
      <c r="AJ18" s="493"/>
      <c r="AK18" s="494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167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101"/>
      <c r="AI19" s="101"/>
      <c r="AJ19" s="101"/>
      <c r="AK19" s="159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27">
        <v>8</v>
      </c>
      <c r="O20" s="28">
        <v>0</v>
      </c>
      <c r="P20" s="28">
        <v>8</v>
      </c>
      <c r="Q20" s="29"/>
      <c r="R20" s="27">
        <v>15</v>
      </c>
      <c r="S20" s="28">
        <v>0</v>
      </c>
      <c r="T20" s="28">
        <v>8</v>
      </c>
      <c r="U20" s="29"/>
      <c r="V20" s="133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102"/>
      <c r="AI20" s="102"/>
      <c r="AJ20" s="102"/>
      <c r="AK20" s="134"/>
      <c r="AL20" s="33" t="e">
        <f>B20+C20+D20+F20+G20+H20+J20+K20+L20+#REF!+#REF!+#REF!+R20+S20+T20+N20+O20+P20</f>
        <v>#REF!</v>
      </c>
      <c r="AM20" s="18" t="e">
        <f>E20+I20+M20+M32+#REF!+U20</f>
        <v>#REF!</v>
      </c>
      <c r="AN20" s="19"/>
    </row>
    <row r="21" spans="1:40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98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9</v>
      </c>
      <c r="R21" s="298"/>
      <c r="S21" s="438"/>
      <c r="T21" s="439"/>
      <c r="U21" s="126"/>
      <c r="V21" s="168"/>
      <c r="W21" s="252"/>
      <c r="X21" s="252"/>
      <c r="Y21" s="126"/>
      <c r="Z21" s="168"/>
      <c r="AA21" s="252"/>
      <c r="AB21" s="252"/>
      <c r="AC21" s="126"/>
      <c r="AD21" s="252"/>
      <c r="AE21" s="252"/>
      <c r="AF21" s="252"/>
      <c r="AG21" s="126"/>
      <c r="AH21" s="144"/>
      <c r="AI21" s="438"/>
      <c r="AJ21" s="439"/>
      <c r="AK21" s="126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92"/>
      <c r="S22" s="493"/>
      <c r="T22" s="493"/>
      <c r="U22" s="494"/>
      <c r="V22" s="16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155"/>
      <c r="AI22" s="156"/>
      <c r="AJ22" s="157"/>
      <c r="AK22" s="175"/>
      <c r="AL22" s="442"/>
      <c r="AM22" s="450"/>
      <c r="AN22" s="19"/>
    </row>
    <row r="23" spans="1:40" ht="60.75" customHeight="1" thickBot="1">
      <c r="A23" s="68" t="s">
        <v>17</v>
      </c>
      <c r="B23" s="431" t="s">
        <v>51</v>
      </c>
      <c r="C23" s="432"/>
      <c r="D23" s="432"/>
      <c r="E23" s="433"/>
      <c r="F23" s="69" t="s">
        <v>52</v>
      </c>
      <c r="G23" s="70"/>
      <c r="H23" s="70"/>
      <c r="I23" s="71"/>
      <c r="J23" s="69" t="s">
        <v>53</v>
      </c>
      <c r="K23" s="70"/>
      <c r="L23" s="70"/>
      <c r="M23" s="71"/>
      <c r="N23" s="431" t="s">
        <v>54</v>
      </c>
      <c r="O23" s="432"/>
      <c r="P23" s="432"/>
      <c r="Q23" s="433"/>
      <c r="R23" s="492"/>
      <c r="S23" s="493"/>
      <c r="T23" s="493"/>
      <c r="U23" s="494"/>
      <c r="V23" s="16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176"/>
      <c r="AI23" s="177"/>
      <c r="AJ23" s="177"/>
      <c r="AK23" s="178"/>
      <c r="AL23" s="444"/>
      <c r="AM23" s="452"/>
      <c r="AN23" s="66"/>
    </row>
    <row r="24" spans="1:40" ht="13.5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323"/>
      <c r="S24" s="324"/>
      <c r="T24" s="324"/>
      <c r="U24" s="325"/>
      <c r="V24" s="169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146"/>
      <c r="AI24" s="101"/>
      <c r="AJ24" s="101"/>
      <c r="AK24" s="159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23</v>
      </c>
      <c r="E25" s="29">
        <v>10</v>
      </c>
      <c r="F25" s="27">
        <v>15</v>
      </c>
      <c r="G25" s="28">
        <v>0</v>
      </c>
      <c r="H25" s="28">
        <v>15</v>
      </c>
      <c r="I25" s="29">
        <v>20</v>
      </c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8</v>
      </c>
      <c r="P25" s="28">
        <v>0</v>
      </c>
      <c r="Q25" s="29"/>
      <c r="R25" s="172"/>
      <c r="S25" s="173"/>
      <c r="T25" s="173"/>
      <c r="U25" s="174"/>
      <c r="V25" s="172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102"/>
      <c r="AI25" s="102"/>
      <c r="AJ25" s="102"/>
      <c r="AK25" s="134"/>
      <c r="AL25" s="33" t="e">
        <f>B25+C25+D25+F25+G25+H25+J25+K25+L25+N25+O25+P25+#REF!+#REF!+#REF!</f>
        <v>#REF!</v>
      </c>
      <c r="AM25" s="18" t="e">
        <f>E25+I25+M25+Q25+#REF!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27</v>
      </c>
      <c r="P26" s="456"/>
      <c r="Q26" s="36" t="s">
        <v>9</v>
      </c>
      <c r="R26" s="35" t="s">
        <v>134</v>
      </c>
      <c r="S26" s="437" t="s">
        <v>98</v>
      </c>
      <c r="T26" s="456"/>
      <c r="U26" s="36" t="s">
        <v>9</v>
      </c>
      <c r="V26" s="168"/>
      <c r="W26" s="252"/>
      <c r="X26" s="252"/>
      <c r="Y26" s="126"/>
      <c r="Z26" s="168"/>
      <c r="AA26" s="252"/>
      <c r="AB26" s="252"/>
      <c r="AC26" s="126"/>
      <c r="AD26" s="252"/>
      <c r="AE26" s="252"/>
      <c r="AF26" s="252"/>
      <c r="AG26" s="126"/>
      <c r="AH26" s="298"/>
      <c r="AI26" s="438"/>
      <c r="AJ26" s="439"/>
      <c r="AK26" s="126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92"/>
      <c r="T27" s="92"/>
      <c r="U27" s="93"/>
      <c r="V27" s="183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301"/>
      <c r="AI27" s="184"/>
      <c r="AJ27" s="184"/>
      <c r="AK27" s="185"/>
      <c r="AL27" s="442"/>
      <c r="AM27" s="450"/>
      <c r="AN27" s="19"/>
    </row>
    <row r="28" spans="1:40" ht="15.75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480" t="s">
        <v>59</v>
      </c>
      <c r="S28" s="481"/>
      <c r="T28" s="481"/>
      <c r="U28" s="482"/>
      <c r="V28" s="186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498"/>
      <c r="AI28" s="498"/>
      <c r="AJ28" s="498"/>
      <c r="AK28" s="499"/>
      <c r="AL28" s="443"/>
      <c r="AM28" s="451"/>
      <c r="AN28" s="19"/>
    </row>
    <row r="29" spans="1:40" ht="15.75" customHeight="1">
      <c r="A29" s="84"/>
      <c r="B29" s="480" t="s">
        <v>55</v>
      </c>
      <c r="C29" s="481"/>
      <c r="D29" s="481"/>
      <c r="E29" s="482"/>
      <c r="F29" s="477" t="s">
        <v>56</v>
      </c>
      <c r="G29" s="478"/>
      <c r="H29" s="478"/>
      <c r="I29" s="479"/>
      <c r="J29" s="431" t="s">
        <v>57</v>
      </c>
      <c r="K29" s="432"/>
      <c r="L29" s="432"/>
      <c r="M29" s="433"/>
      <c r="N29" s="480" t="s">
        <v>58</v>
      </c>
      <c r="O29" s="481"/>
      <c r="P29" s="481"/>
      <c r="Q29" s="482"/>
      <c r="R29" s="480"/>
      <c r="S29" s="481"/>
      <c r="T29" s="481"/>
      <c r="U29" s="482"/>
      <c r="V29" s="186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498"/>
      <c r="AI29" s="498"/>
      <c r="AJ29" s="498"/>
      <c r="AK29" s="499"/>
      <c r="AL29" s="443"/>
      <c r="AM29" s="451"/>
      <c r="AN29" s="19"/>
    </row>
    <row r="30" spans="1:40" ht="41.2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186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498"/>
      <c r="AI30" s="498"/>
      <c r="AJ30" s="498"/>
      <c r="AK30" s="499"/>
      <c r="AL30" s="444"/>
      <c r="AM30" s="452"/>
      <c r="AN30" s="66"/>
    </row>
    <row r="31" spans="1:40" ht="15.75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480"/>
      <c r="S31" s="481"/>
      <c r="T31" s="481"/>
      <c r="U31" s="482"/>
      <c r="V31" s="186"/>
      <c r="W31" s="187"/>
      <c r="X31" s="187"/>
      <c r="Y31" s="188"/>
      <c r="Z31" s="186"/>
      <c r="AA31" s="187"/>
      <c r="AB31" s="187"/>
      <c r="AC31" s="188"/>
      <c r="AD31" s="187"/>
      <c r="AE31" s="187"/>
      <c r="AF31" s="187"/>
      <c r="AG31" s="188"/>
      <c r="AH31" s="498"/>
      <c r="AI31" s="498"/>
      <c r="AJ31" s="498"/>
      <c r="AK31" s="499"/>
      <c r="AL31" s="11"/>
      <c r="AM31" s="2"/>
      <c r="AN31" s="1"/>
    </row>
    <row r="32" spans="1:40" ht="15" customHeight="1" thickBot="1">
      <c r="A32" s="26"/>
      <c r="B32" s="27">
        <v>15</v>
      </c>
      <c r="C32" s="28">
        <v>0</v>
      </c>
      <c r="D32" s="28">
        <v>15</v>
      </c>
      <c r="E32" s="29">
        <v>40</v>
      </c>
      <c r="F32" s="27">
        <v>15</v>
      </c>
      <c r="G32" s="28">
        <v>0</v>
      </c>
      <c r="H32" s="28">
        <v>8</v>
      </c>
      <c r="I32" s="29">
        <v>20</v>
      </c>
      <c r="J32" s="27">
        <v>15</v>
      </c>
      <c r="K32" s="28">
        <v>0</v>
      </c>
      <c r="L32" s="28">
        <v>15</v>
      </c>
      <c r="M32" s="29">
        <v>20</v>
      </c>
      <c r="N32" s="41">
        <v>15</v>
      </c>
      <c r="O32" s="42">
        <v>8</v>
      </c>
      <c r="P32" s="42">
        <v>0</v>
      </c>
      <c r="Q32" s="43">
        <v>20</v>
      </c>
      <c r="R32" s="27">
        <v>15</v>
      </c>
      <c r="S32" s="28">
        <v>0</v>
      </c>
      <c r="T32" s="28">
        <v>15</v>
      </c>
      <c r="U32" s="29">
        <v>20</v>
      </c>
      <c r="V32" s="133"/>
      <c r="W32" s="102"/>
      <c r="X32" s="102"/>
      <c r="Y32" s="134"/>
      <c r="Z32" s="133"/>
      <c r="AA32" s="102"/>
      <c r="AB32" s="102"/>
      <c r="AC32" s="134"/>
      <c r="AD32" s="102"/>
      <c r="AE32" s="102"/>
      <c r="AF32" s="102"/>
      <c r="AG32" s="134"/>
      <c r="AH32" s="102"/>
      <c r="AI32" s="102"/>
      <c r="AJ32" s="102"/>
      <c r="AK32" s="134"/>
      <c r="AL32" s="33" t="e">
        <f>B32+C32+D32+J32+K32+L32+F32+G32+H32+#REF!+#REF!+#REF!+N32+O32+P32+R32+S32+T32</f>
        <v>#REF!</v>
      </c>
      <c r="AM32" s="18" t="e">
        <f>E32+M32+I32+Q32+#REF!+U32</f>
        <v>#REF!</v>
      </c>
      <c r="AN32" s="19"/>
    </row>
    <row r="33" spans="1:40" ht="16.5" customHeight="1" thickBot="1">
      <c r="A33" s="34"/>
      <c r="B33" s="35" t="s">
        <v>141</v>
      </c>
      <c r="C33" s="454" t="s">
        <v>192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98</v>
      </c>
      <c r="L33" s="456"/>
      <c r="M33" s="36" t="s">
        <v>9</v>
      </c>
      <c r="N33" s="35" t="s">
        <v>144</v>
      </c>
      <c r="O33" s="437" t="s">
        <v>98</v>
      </c>
      <c r="P33" s="456"/>
      <c r="Q33" s="36" t="s">
        <v>9</v>
      </c>
      <c r="R33" s="191" t="s">
        <v>145</v>
      </c>
      <c r="S33" s="415" t="s">
        <v>47</v>
      </c>
      <c r="T33" s="416"/>
      <c r="U33" s="114" t="s">
        <v>9</v>
      </c>
      <c r="V33" s="191" t="s">
        <v>146</v>
      </c>
      <c r="W33" s="415" t="s">
        <v>47</v>
      </c>
      <c r="X33" s="416"/>
      <c r="Y33" s="114" t="s">
        <v>9</v>
      </c>
      <c r="Z33" s="298"/>
      <c r="AA33" s="438"/>
      <c r="AB33" s="439"/>
      <c r="AC33" s="284"/>
      <c r="AD33" s="156"/>
      <c r="AE33" s="156"/>
      <c r="AF33" s="156"/>
      <c r="AG33" s="175"/>
      <c r="AH33" s="144"/>
      <c r="AI33" s="438"/>
      <c r="AJ33" s="439"/>
      <c r="AK33" s="126"/>
      <c r="AL33" s="23"/>
      <c r="AM33" s="21"/>
      <c r="AN33" s="19"/>
    </row>
    <row r="34" spans="1:40" ht="15.75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94"/>
      <c r="S34" s="192"/>
      <c r="T34" s="193"/>
      <c r="U34" s="195"/>
      <c r="V34" s="194"/>
      <c r="W34" s="192"/>
      <c r="X34" s="193"/>
      <c r="Y34" s="195"/>
      <c r="Z34" s="280"/>
      <c r="AA34" s="156"/>
      <c r="AB34" s="157"/>
      <c r="AC34" s="201"/>
      <c r="AD34" s="156"/>
      <c r="AE34" s="156"/>
      <c r="AF34" s="156"/>
      <c r="AG34" s="175"/>
      <c r="AH34" s="155"/>
      <c r="AI34" s="156"/>
      <c r="AJ34" s="157"/>
      <c r="AK34" s="175"/>
      <c r="AL34" s="442"/>
      <c r="AM34" s="450"/>
      <c r="AN34" s="19"/>
    </row>
    <row r="35" spans="1:40" ht="15.75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94"/>
      <c r="S35" s="192"/>
      <c r="T35" s="193"/>
      <c r="U35" s="195"/>
      <c r="V35" s="194"/>
      <c r="W35" s="192"/>
      <c r="X35" s="193"/>
      <c r="Y35" s="195"/>
      <c r="Z35" s="280"/>
      <c r="AA35" s="156"/>
      <c r="AB35" s="157"/>
      <c r="AC35" s="201"/>
      <c r="AD35" s="156"/>
      <c r="AE35" s="156"/>
      <c r="AF35" s="156"/>
      <c r="AG35" s="175"/>
      <c r="AH35" s="155"/>
      <c r="AI35" s="156"/>
      <c r="AJ35" s="157"/>
      <c r="AK35" s="175"/>
      <c r="AL35" s="443"/>
      <c r="AM35" s="451"/>
      <c r="AN35" s="19"/>
    </row>
    <row r="36" spans="1:40" ht="63.75" customHeight="1" thickBot="1">
      <c r="A36" s="68" t="s">
        <v>19</v>
      </c>
      <c r="B36" s="83" t="s">
        <v>60</v>
      </c>
      <c r="C36" s="80"/>
      <c r="D36" s="80"/>
      <c r="E36" s="81"/>
      <c r="F36" s="431" t="s">
        <v>206</v>
      </c>
      <c r="G36" s="432"/>
      <c r="H36" s="432"/>
      <c r="I36" s="433"/>
      <c r="J36" s="428" t="s">
        <v>207</v>
      </c>
      <c r="K36" s="429"/>
      <c r="L36" s="429"/>
      <c r="M36" s="430"/>
      <c r="N36" s="428" t="s">
        <v>205</v>
      </c>
      <c r="O36" s="429"/>
      <c r="P36" s="429"/>
      <c r="Q36" s="430"/>
      <c r="R36" s="469" t="s">
        <v>209</v>
      </c>
      <c r="S36" s="470"/>
      <c r="T36" s="470"/>
      <c r="U36" s="471"/>
      <c r="V36" s="469" t="s">
        <v>211</v>
      </c>
      <c r="W36" s="470"/>
      <c r="X36" s="470"/>
      <c r="Y36" s="471"/>
      <c r="Z36" s="495"/>
      <c r="AA36" s="496"/>
      <c r="AB36" s="496"/>
      <c r="AC36" s="497"/>
      <c r="AD36" s="165"/>
      <c r="AE36" s="165"/>
      <c r="AF36" s="165"/>
      <c r="AG36" s="166"/>
      <c r="AH36" s="176"/>
      <c r="AI36" s="176"/>
      <c r="AJ36" s="176"/>
      <c r="AK36" s="203"/>
      <c r="AL36" s="444"/>
      <c r="AM36" s="452"/>
      <c r="AN36" s="66"/>
    </row>
    <row r="37" spans="1:40" ht="16.5" thickBot="1">
      <c r="A37" s="26"/>
      <c r="B37" s="27">
        <v>8</v>
      </c>
      <c r="C37" s="28">
        <v>0</v>
      </c>
      <c r="D37" s="28">
        <v>8</v>
      </c>
      <c r="E37" s="29"/>
      <c r="F37" s="27">
        <v>15</v>
      </c>
      <c r="G37" s="28">
        <v>0</v>
      </c>
      <c r="H37" s="28">
        <v>23</v>
      </c>
      <c r="I37" s="29">
        <v>20</v>
      </c>
      <c r="J37" s="27">
        <v>15</v>
      </c>
      <c r="K37" s="28">
        <v>0</v>
      </c>
      <c r="L37" s="28">
        <v>15</v>
      </c>
      <c r="M37" s="29">
        <v>20</v>
      </c>
      <c r="N37" s="27">
        <v>15</v>
      </c>
      <c r="O37" s="28">
        <v>0</v>
      </c>
      <c r="P37" s="28">
        <v>15</v>
      </c>
      <c r="Q37" s="29">
        <v>20</v>
      </c>
      <c r="R37" s="118">
        <v>15</v>
      </c>
      <c r="S37" s="119">
        <v>0</v>
      </c>
      <c r="T37" s="119">
        <v>15</v>
      </c>
      <c r="U37" s="120"/>
      <c r="V37" s="118">
        <v>15</v>
      </c>
      <c r="W37" s="119">
        <v>0</v>
      </c>
      <c r="X37" s="119">
        <v>15</v>
      </c>
      <c r="Y37" s="120"/>
      <c r="Z37" s="202"/>
      <c r="AA37" s="199"/>
      <c r="AB37" s="199"/>
      <c r="AC37" s="200"/>
      <c r="AD37" s="102"/>
      <c r="AE37" s="102"/>
      <c r="AF37" s="102"/>
      <c r="AG37" s="134"/>
      <c r="AH37" s="102"/>
      <c r="AI37" s="102"/>
      <c r="AJ37" s="102"/>
      <c r="AK37" s="134"/>
      <c r="AL37" s="33" t="e">
        <f>B37+C37+D37+F37+G37+H37+J37+K37+L37+N37+O37+P37+#REF!+#REF!+#REF!+R37+S37+T37</f>
        <v>#REF!</v>
      </c>
      <c r="AM37" s="18" t="e">
        <f>E37+I37+M37+Q37+#REF!+U37</f>
        <v>#REF!</v>
      </c>
      <c r="AN37" s="19"/>
    </row>
    <row r="38" spans="1:40" ht="16.5" customHeight="1" hidden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196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191" t="s">
        <v>177</v>
      </c>
      <c r="S38" s="415" t="s">
        <v>41</v>
      </c>
      <c r="T38" s="416"/>
      <c r="U38" s="227" t="s">
        <v>10</v>
      </c>
      <c r="V38" s="191" t="s">
        <v>179</v>
      </c>
      <c r="W38" s="415" t="s">
        <v>41</v>
      </c>
      <c r="X38" s="416"/>
      <c r="Y38" s="227" t="s">
        <v>10</v>
      </c>
      <c r="Z38" s="233"/>
      <c r="AA38" s="234"/>
      <c r="AB38" s="234"/>
      <c r="AC38" s="235"/>
      <c r="AD38" s="234"/>
      <c r="AE38" s="234"/>
      <c r="AF38" s="234"/>
      <c r="AG38" s="235"/>
      <c r="AH38" s="238" t="s">
        <v>183</v>
      </c>
      <c r="AI38" s="449" t="s">
        <v>184</v>
      </c>
      <c r="AJ38" s="449"/>
      <c r="AK38" s="182" t="s">
        <v>185</v>
      </c>
      <c r="AL38" s="23"/>
      <c r="AM38" s="21"/>
      <c r="AN38" s="19"/>
    </row>
    <row r="39" spans="1:40" ht="16.5" hidden="1" thickBo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228"/>
      <c r="S39" s="192"/>
      <c r="T39" s="193"/>
      <c r="U39" s="229"/>
      <c r="V39" s="228"/>
      <c r="W39" s="192"/>
      <c r="X39" s="193"/>
      <c r="Y39" s="229"/>
      <c r="Z39" s="236"/>
      <c r="AA39" s="237"/>
      <c r="AB39" s="237"/>
      <c r="AC39" s="201"/>
      <c r="AD39" s="237"/>
      <c r="AE39" s="237"/>
      <c r="AF39" s="237"/>
      <c r="AG39" s="201"/>
      <c r="AH39" s="230"/>
      <c r="AI39" s="231"/>
      <c r="AJ39" s="231"/>
      <c r="AK39" s="232"/>
      <c r="AL39" s="442"/>
      <c r="AM39" s="450"/>
      <c r="AN39" s="19"/>
    </row>
    <row r="40" spans="1:40" ht="16.5" hidden="1" thickBo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228"/>
      <c r="S40" s="192"/>
      <c r="T40" s="193"/>
      <c r="U40" s="229"/>
      <c r="V40" s="228"/>
      <c r="W40" s="192"/>
      <c r="X40" s="193"/>
      <c r="Y40" s="229"/>
      <c r="Z40" s="236"/>
      <c r="AA40" s="237"/>
      <c r="AB40" s="237"/>
      <c r="AC40" s="201"/>
      <c r="AD40" s="237"/>
      <c r="AE40" s="237"/>
      <c r="AF40" s="237"/>
      <c r="AG40" s="201"/>
      <c r="AH40" s="230"/>
      <c r="AI40" s="231"/>
      <c r="AJ40" s="231"/>
      <c r="AK40" s="232"/>
      <c r="AL40" s="443"/>
      <c r="AM40" s="451"/>
      <c r="AN40" s="19"/>
    </row>
    <row r="41" spans="1:40" ht="17.25" customHeight="1" hidden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17" t="s">
        <v>178</v>
      </c>
      <c r="S41" s="418"/>
      <c r="T41" s="418"/>
      <c r="U41" s="419"/>
      <c r="V41" s="417" t="s">
        <v>180</v>
      </c>
      <c r="W41" s="418"/>
      <c r="X41" s="418"/>
      <c r="Y41" s="419"/>
      <c r="Z41" s="236"/>
      <c r="AA41" s="237"/>
      <c r="AB41" s="237"/>
      <c r="AC41" s="201"/>
      <c r="AD41" s="237"/>
      <c r="AE41" s="237"/>
      <c r="AF41" s="237"/>
      <c r="AG41" s="201"/>
      <c r="AH41" s="466" t="s">
        <v>186</v>
      </c>
      <c r="AI41" s="467"/>
      <c r="AJ41" s="467"/>
      <c r="AK41" s="468"/>
      <c r="AL41" s="444"/>
      <c r="AM41" s="452"/>
      <c r="AN41" s="66"/>
    </row>
    <row r="42" spans="1:40" ht="15.75" hidden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196">
        <v>2</v>
      </c>
      <c r="S42" s="197">
        <v>0</v>
      </c>
      <c r="T42" s="197">
        <v>1</v>
      </c>
      <c r="U42" s="198"/>
      <c r="V42" s="196">
        <v>2</v>
      </c>
      <c r="W42" s="197">
        <v>0</v>
      </c>
      <c r="X42" s="197">
        <v>1</v>
      </c>
      <c r="Y42" s="198"/>
      <c r="Z42" s="202"/>
      <c r="AA42" s="199"/>
      <c r="AB42" s="199"/>
      <c r="AC42" s="200"/>
      <c r="AD42" s="199"/>
      <c r="AE42" s="199"/>
      <c r="AF42" s="199"/>
      <c r="AG42" s="200"/>
      <c r="AH42" s="239"/>
      <c r="AI42" s="240"/>
      <c r="AJ42" s="240"/>
      <c r="AK42" s="241"/>
      <c r="AL42" s="11"/>
      <c r="AM42" s="2"/>
      <c r="AN42" s="1"/>
    </row>
    <row r="43" spans="1:40" ht="16.5" customHeight="1" thickBot="1">
      <c r="A43" s="34"/>
      <c r="B43" s="35" t="s">
        <v>171</v>
      </c>
      <c r="C43" s="454" t="s">
        <v>128</v>
      </c>
      <c r="D43" s="455"/>
      <c r="E43" s="36" t="s">
        <v>9</v>
      </c>
      <c r="F43" s="35" t="s">
        <v>172</v>
      </c>
      <c r="G43" s="437" t="s">
        <v>98</v>
      </c>
      <c r="H43" s="456"/>
      <c r="I43" s="36" t="s">
        <v>9</v>
      </c>
      <c r="J43" s="35" t="s">
        <v>173</v>
      </c>
      <c r="K43" s="437" t="s">
        <v>128</v>
      </c>
      <c r="L43" s="456"/>
      <c r="M43" s="36" t="s">
        <v>9</v>
      </c>
      <c r="N43" s="191" t="s">
        <v>177</v>
      </c>
      <c r="O43" s="415" t="s">
        <v>27</v>
      </c>
      <c r="P43" s="416"/>
      <c r="Q43" s="114" t="s">
        <v>9</v>
      </c>
      <c r="R43" s="191" t="s">
        <v>179</v>
      </c>
      <c r="S43" s="415" t="s">
        <v>27</v>
      </c>
      <c r="T43" s="416"/>
      <c r="U43" s="114" t="s">
        <v>9</v>
      </c>
      <c r="V43" s="298"/>
      <c r="W43" s="438"/>
      <c r="X43" s="439"/>
      <c r="Y43" s="126"/>
      <c r="Z43" s="298"/>
      <c r="AA43" s="438"/>
      <c r="AB43" s="439"/>
      <c r="AC43" s="284"/>
      <c r="AD43" s="156"/>
      <c r="AE43" s="156"/>
      <c r="AF43" s="156"/>
      <c r="AG43" s="175"/>
      <c r="AH43" s="144"/>
      <c r="AI43" s="438"/>
      <c r="AJ43" s="439"/>
      <c r="AK43" s="126"/>
      <c r="AL43" s="23"/>
      <c r="AM43" s="21"/>
      <c r="AN43" s="19"/>
    </row>
    <row r="44" spans="1:40" ht="15.75">
      <c r="A44" s="84"/>
      <c r="B44" s="85"/>
      <c r="C44" s="37"/>
      <c r="D44" s="94"/>
      <c r="E44" s="86"/>
      <c r="F44" s="85"/>
      <c r="G44" s="37"/>
      <c r="H44" s="94"/>
      <c r="I44" s="86"/>
      <c r="J44" s="85"/>
      <c r="K44" s="37"/>
      <c r="L44" s="94"/>
      <c r="M44" s="86"/>
      <c r="N44" s="194"/>
      <c r="O44" s="192"/>
      <c r="P44" s="193"/>
      <c r="Q44" s="195"/>
      <c r="R44" s="194"/>
      <c r="S44" s="192"/>
      <c r="T44" s="193"/>
      <c r="U44" s="195"/>
      <c r="V44" s="300"/>
      <c r="W44" s="156"/>
      <c r="X44" s="157"/>
      <c r="Y44" s="175"/>
      <c r="Z44" s="280"/>
      <c r="AA44" s="156"/>
      <c r="AB44" s="157"/>
      <c r="AC44" s="201"/>
      <c r="AD44" s="156"/>
      <c r="AE44" s="156"/>
      <c r="AF44" s="156"/>
      <c r="AG44" s="175"/>
      <c r="AH44" s="155"/>
      <c r="AI44" s="156"/>
      <c r="AJ44" s="157"/>
      <c r="AK44" s="175"/>
      <c r="AL44" s="442"/>
      <c r="AM44" s="450"/>
      <c r="AN44" s="19"/>
    </row>
    <row r="45" spans="1:40" ht="15.75" customHeight="1">
      <c r="A45" s="84"/>
      <c r="B45" s="85"/>
      <c r="C45" s="37"/>
      <c r="D45" s="94"/>
      <c r="E45" s="86"/>
      <c r="F45" s="85"/>
      <c r="G45" s="37"/>
      <c r="H45" s="94"/>
      <c r="I45" s="86"/>
      <c r="J45" s="85"/>
      <c r="K45" s="37"/>
      <c r="L45" s="94"/>
      <c r="M45" s="86"/>
      <c r="N45" s="194"/>
      <c r="O45" s="192"/>
      <c r="P45" s="193"/>
      <c r="Q45" s="195"/>
      <c r="R45" s="194"/>
      <c r="S45" s="192"/>
      <c r="T45" s="193"/>
      <c r="U45" s="195"/>
      <c r="V45" s="300"/>
      <c r="W45" s="156"/>
      <c r="X45" s="157"/>
      <c r="Y45" s="175"/>
      <c r="Z45" s="280"/>
      <c r="AA45" s="156"/>
      <c r="AB45" s="157"/>
      <c r="AC45" s="201"/>
      <c r="AD45" s="156"/>
      <c r="AE45" s="156"/>
      <c r="AF45" s="156"/>
      <c r="AG45" s="175"/>
      <c r="AH45" s="155"/>
      <c r="AI45" s="156"/>
      <c r="AJ45" s="157"/>
      <c r="AK45" s="175"/>
      <c r="AL45" s="443"/>
      <c r="AM45" s="451"/>
      <c r="AN45" s="19"/>
    </row>
    <row r="46" spans="1:40" ht="68.25" customHeight="1" thickBot="1">
      <c r="A46" s="68" t="s">
        <v>20</v>
      </c>
      <c r="B46" s="83" t="s">
        <v>212</v>
      </c>
      <c r="C46" s="80"/>
      <c r="D46" s="80"/>
      <c r="E46" s="81"/>
      <c r="F46" s="431" t="s">
        <v>208</v>
      </c>
      <c r="G46" s="432"/>
      <c r="H46" s="432"/>
      <c r="I46" s="433"/>
      <c r="J46" s="428" t="s">
        <v>213</v>
      </c>
      <c r="K46" s="429"/>
      <c r="L46" s="429"/>
      <c r="M46" s="430"/>
      <c r="N46" s="469" t="s">
        <v>216</v>
      </c>
      <c r="O46" s="470"/>
      <c r="P46" s="470"/>
      <c r="Q46" s="471"/>
      <c r="R46" s="469" t="s">
        <v>217</v>
      </c>
      <c r="S46" s="470"/>
      <c r="T46" s="470"/>
      <c r="U46" s="471"/>
      <c r="V46" s="492"/>
      <c r="W46" s="506"/>
      <c r="X46" s="506"/>
      <c r="Y46" s="494"/>
      <c r="Z46" s="495"/>
      <c r="AA46" s="496"/>
      <c r="AB46" s="496"/>
      <c r="AC46" s="497"/>
      <c r="AD46" s="165"/>
      <c r="AE46" s="165"/>
      <c r="AF46" s="165"/>
      <c r="AG46" s="166"/>
      <c r="AH46" s="176"/>
      <c r="AI46" s="176"/>
      <c r="AJ46" s="176"/>
      <c r="AK46" s="203"/>
      <c r="AL46" s="444"/>
      <c r="AM46" s="452"/>
      <c r="AN46" s="66"/>
    </row>
    <row r="47" spans="1:40" ht="16.5" thickBot="1">
      <c r="A47" s="26"/>
      <c r="B47" s="27">
        <v>15</v>
      </c>
      <c r="C47" s="28">
        <v>0</v>
      </c>
      <c r="D47" s="28">
        <v>15</v>
      </c>
      <c r="E47" s="29">
        <v>60</v>
      </c>
      <c r="F47" s="27">
        <v>15</v>
      </c>
      <c r="G47" s="28">
        <v>0</v>
      </c>
      <c r="H47" s="28">
        <v>15</v>
      </c>
      <c r="I47" s="29">
        <v>20</v>
      </c>
      <c r="J47" s="27">
        <v>15</v>
      </c>
      <c r="K47" s="28">
        <v>0</v>
      </c>
      <c r="L47" s="28">
        <v>23</v>
      </c>
      <c r="M47" s="29">
        <v>20</v>
      </c>
      <c r="N47" s="118">
        <v>15</v>
      </c>
      <c r="O47" s="119">
        <v>0</v>
      </c>
      <c r="P47" s="119">
        <v>15</v>
      </c>
      <c r="Q47" s="120">
        <v>10</v>
      </c>
      <c r="R47" s="118">
        <v>15</v>
      </c>
      <c r="S47" s="119">
        <v>0</v>
      </c>
      <c r="T47" s="119">
        <v>15</v>
      </c>
      <c r="U47" s="120">
        <v>10</v>
      </c>
      <c r="V47" s="133"/>
      <c r="W47" s="102"/>
      <c r="X47" s="102"/>
      <c r="Y47" s="134"/>
      <c r="Z47" s="202"/>
      <c r="AA47" s="199"/>
      <c r="AB47" s="199"/>
      <c r="AC47" s="200"/>
      <c r="AD47" s="102"/>
      <c r="AE47" s="102"/>
      <c r="AF47" s="102"/>
      <c r="AG47" s="134"/>
      <c r="AH47" s="102"/>
      <c r="AI47" s="102"/>
      <c r="AJ47" s="102"/>
      <c r="AK47" s="134"/>
      <c r="AL47" s="33" t="e">
        <f>B47+C47+D47+F47+G47+H47+J47+K47+L47+N47+O47+P47+#REF!+#REF!+#REF!+R47+S47+T47</f>
        <v>#REF!</v>
      </c>
      <c r="AM47" s="18" t="e">
        <f>E47+I47+M47+Q47+#REF!+U47</f>
        <v>#REF!</v>
      </c>
      <c r="AN47" s="19"/>
    </row>
    <row r="48" spans="1:40" ht="16.5" customHeight="1" thickBot="1">
      <c r="A48" s="34"/>
      <c r="B48" s="35" t="s">
        <v>193</v>
      </c>
      <c r="C48" s="437" t="s">
        <v>128</v>
      </c>
      <c r="D48" s="476"/>
      <c r="E48" s="36" t="s">
        <v>9</v>
      </c>
      <c r="F48" s="35" t="s">
        <v>195</v>
      </c>
      <c r="G48" s="437" t="s">
        <v>47</v>
      </c>
      <c r="H48" s="456"/>
      <c r="I48" s="36" t="s">
        <v>9</v>
      </c>
      <c r="J48" s="35" t="s">
        <v>196</v>
      </c>
      <c r="K48" s="437" t="s">
        <v>64</v>
      </c>
      <c r="L48" s="437"/>
      <c r="M48" s="36" t="s">
        <v>9</v>
      </c>
      <c r="N48" s="191" t="s">
        <v>254</v>
      </c>
      <c r="O48" s="415" t="s">
        <v>32</v>
      </c>
      <c r="P48" s="416"/>
      <c r="Q48" s="227" t="s">
        <v>9</v>
      </c>
      <c r="R48" s="191" t="s">
        <v>255</v>
      </c>
      <c r="S48" s="415" t="s">
        <v>32</v>
      </c>
      <c r="T48" s="416"/>
      <c r="U48" s="227" t="s">
        <v>9</v>
      </c>
      <c r="Z48" s="233"/>
      <c r="AA48" s="234"/>
      <c r="AB48" s="234"/>
      <c r="AC48" s="235"/>
      <c r="AD48" s="234"/>
      <c r="AE48" s="234"/>
      <c r="AF48" s="234"/>
      <c r="AG48" s="235"/>
      <c r="AH48" s="286"/>
      <c r="AI48" s="438"/>
      <c r="AJ48" s="438"/>
      <c r="AK48" s="126"/>
      <c r="AL48" s="23"/>
      <c r="AM48" s="21"/>
      <c r="AN48" s="19"/>
    </row>
    <row r="49" spans="1:40" ht="15.75">
      <c r="A49" s="84"/>
      <c r="B49" s="85"/>
      <c r="C49" s="37"/>
      <c r="D49" s="94"/>
      <c r="E49" s="86"/>
      <c r="F49" s="85"/>
      <c r="G49" s="37"/>
      <c r="H49" s="94"/>
      <c r="I49" s="86"/>
      <c r="J49" s="85"/>
      <c r="K49" s="37"/>
      <c r="L49" s="37"/>
      <c r="M49" s="86"/>
      <c r="N49" s="228"/>
      <c r="O49" s="192"/>
      <c r="P49" s="193"/>
      <c r="Q49" s="229"/>
      <c r="R49" s="228"/>
      <c r="S49" s="192"/>
      <c r="T49" s="193"/>
      <c r="U49" s="229"/>
      <c r="Z49" s="236"/>
      <c r="AA49" s="237"/>
      <c r="AB49" s="237"/>
      <c r="AC49" s="201"/>
      <c r="AD49" s="237"/>
      <c r="AE49" s="237"/>
      <c r="AF49" s="237"/>
      <c r="AG49" s="201"/>
      <c r="AH49" s="300"/>
      <c r="AI49" s="287"/>
      <c r="AJ49" s="287"/>
      <c r="AK49" s="288"/>
      <c r="AL49" s="442"/>
      <c r="AM49" s="450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94"/>
      <c r="I50" s="86"/>
      <c r="J50" s="85"/>
      <c r="K50" s="37"/>
      <c r="L50" s="37"/>
      <c r="M50" s="86"/>
      <c r="N50" s="228"/>
      <c r="O50" s="192"/>
      <c r="P50" s="193"/>
      <c r="Q50" s="229"/>
      <c r="R50" s="228"/>
      <c r="S50" s="192"/>
      <c r="T50" s="193"/>
      <c r="U50" s="229"/>
      <c r="Z50" s="236"/>
      <c r="AA50" s="237"/>
      <c r="AB50" s="237"/>
      <c r="AC50" s="201"/>
      <c r="AD50" s="237"/>
      <c r="AE50" s="237"/>
      <c r="AF50" s="237"/>
      <c r="AG50" s="201"/>
      <c r="AH50" s="300"/>
      <c r="AI50" s="287"/>
      <c r="AJ50" s="287"/>
      <c r="AK50" s="288"/>
      <c r="AL50" s="443"/>
      <c r="AM50" s="451"/>
      <c r="AN50" s="19"/>
    </row>
    <row r="51" spans="1:40" ht="74.25" customHeight="1" thickBot="1">
      <c r="A51" s="68" t="s">
        <v>190</v>
      </c>
      <c r="B51" s="431" t="s">
        <v>214</v>
      </c>
      <c r="C51" s="432"/>
      <c r="D51" s="432"/>
      <c r="E51" s="433"/>
      <c r="F51" s="428" t="s">
        <v>215</v>
      </c>
      <c r="G51" s="429"/>
      <c r="H51" s="429"/>
      <c r="I51" s="430"/>
      <c r="J51" s="420" t="s">
        <v>218</v>
      </c>
      <c r="K51" s="421"/>
      <c r="L51" s="421"/>
      <c r="M51" s="422"/>
      <c r="N51" s="417" t="s">
        <v>219</v>
      </c>
      <c r="O51" s="418"/>
      <c r="P51" s="418"/>
      <c r="Q51" s="419"/>
      <c r="R51" s="417" t="s">
        <v>220</v>
      </c>
      <c r="S51" s="418"/>
      <c r="T51" s="418"/>
      <c r="U51" s="419"/>
      <c r="Z51" s="236"/>
      <c r="AA51" s="237"/>
      <c r="AB51" s="237"/>
      <c r="AC51" s="201"/>
      <c r="AD51" s="237"/>
      <c r="AE51" s="237"/>
      <c r="AF51" s="237"/>
      <c r="AG51" s="201"/>
      <c r="AH51" s="492"/>
      <c r="AI51" s="493"/>
      <c r="AJ51" s="493"/>
      <c r="AK51" s="494"/>
      <c r="AL51" s="444"/>
      <c r="AM51" s="452"/>
      <c r="AN51" s="66"/>
    </row>
    <row r="52" spans="1:40" ht="15.75" thickBot="1">
      <c r="A52" s="226"/>
      <c r="B52" s="27">
        <v>15</v>
      </c>
      <c r="C52" s="28">
        <v>0</v>
      </c>
      <c r="D52" s="28">
        <v>23</v>
      </c>
      <c r="E52" s="29">
        <v>20</v>
      </c>
      <c r="F52" s="27">
        <v>15</v>
      </c>
      <c r="G52" s="28">
        <v>0</v>
      </c>
      <c r="H52" s="28">
        <v>15</v>
      </c>
      <c r="I52" s="29">
        <v>20</v>
      </c>
      <c r="J52" s="27">
        <v>10</v>
      </c>
      <c r="K52" s="28">
        <v>0</v>
      </c>
      <c r="L52" s="28">
        <v>10</v>
      </c>
      <c r="M52" s="29"/>
      <c r="N52" s="196">
        <v>10</v>
      </c>
      <c r="O52" s="197">
        <v>0</v>
      </c>
      <c r="P52" s="197">
        <v>10</v>
      </c>
      <c r="Q52" s="198"/>
      <c r="R52" s="196">
        <v>10</v>
      </c>
      <c r="S52" s="197">
        <v>0</v>
      </c>
      <c r="T52" s="197">
        <v>10</v>
      </c>
      <c r="U52" s="198"/>
      <c r="Z52" s="202"/>
      <c r="AA52" s="199"/>
      <c r="AB52" s="199"/>
      <c r="AC52" s="200"/>
      <c r="AD52" s="199"/>
      <c r="AE52" s="199"/>
      <c r="AF52" s="199"/>
      <c r="AG52" s="200"/>
      <c r="AH52" s="289"/>
      <c r="AI52" s="290"/>
      <c r="AJ52" s="290"/>
      <c r="AK52" s="291"/>
      <c r="AL52" s="11"/>
      <c r="AM52" s="2"/>
      <c r="AN52" s="1"/>
    </row>
    <row r="53" spans="1:40" ht="16.5" customHeight="1" thickBot="1">
      <c r="A53" s="34"/>
      <c r="B53" s="35" t="s">
        <v>199</v>
      </c>
      <c r="C53" s="437" t="s">
        <v>27</v>
      </c>
      <c r="D53" s="476"/>
      <c r="E53" s="36" t="s">
        <v>9</v>
      </c>
      <c r="F53" s="35" t="s">
        <v>200</v>
      </c>
      <c r="G53" s="437" t="s">
        <v>64</v>
      </c>
      <c r="H53" s="437"/>
      <c r="I53" s="36" t="s">
        <v>9</v>
      </c>
      <c r="J53" s="35" t="s">
        <v>201</v>
      </c>
      <c r="K53" s="437" t="s">
        <v>64</v>
      </c>
      <c r="L53" s="437"/>
      <c r="M53" s="36" t="s">
        <v>9</v>
      </c>
      <c r="N53" s="35" t="s">
        <v>202</v>
      </c>
      <c r="O53" s="437" t="s">
        <v>27</v>
      </c>
      <c r="P53" s="437"/>
      <c r="Q53" s="36"/>
      <c r="R53" s="309"/>
      <c r="S53" s="310"/>
      <c r="T53" s="310"/>
      <c r="U53" s="328"/>
      <c r="V53" s="233"/>
      <c r="W53" s="295"/>
      <c r="X53" s="296"/>
      <c r="Y53" s="235"/>
      <c r="Z53" s="234"/>
      <c r="AA53" s="234"/>
      <c r="AB53" s="234"/>
      <c r="AC53" s="235"/>
      <c r="AD53" s="234"/>
      <c r="AE53" s="234"/>
      <c r="AF53" s="234"/>
      <c r="AG53" s="235"/>
      <c r="AH53" s="238" t="s">
        <v>258</v>
      </c>
      <c r="AI53" s="449" t="s">
        <v>184</v>
      </c>
      <c r="AJ53" s="449"/>
      <c r="AK53" s="297" t="s">
        <v>185</v>
      </c>
      <c r="AL53" s="23"/>
      <c r="AM53" s="21"/>
      <c r="AN53" s="19"/>
    </row>
    <row r="54" spans="1:40" ht="15.75">
      <c r="A54" s="84"/>
      <c r="B54" s="85"/>
      <c r="C54" s="37"/>
      <c r="D54" s="94"/>
      <c r="E54" s="86"/>
      <c r="F54" s="85"/>
      <c r="G54" s="37"/>
      <c r="H54" s="37"/>
      <c r="I54" s="86"/>
      <c r="J54" s="85"/>
      <c r="K54" s="37"/>
      <c r="L54" s="37"/>
      <c r="M54" s="86"/>
      <c r="N54" s="85"/>
      <c r="O54" s="37"/>
      <c r="P54" s="37"/>
      <c r="Q54" s="86"/>
      <c r="R54" s="311"/>
      <c r="S54" s="312"/>
      <c r="T54" s="312"/>
      <c r="U54" s="329"/>
      <c r="V54" s="280"/>
      <c r="W54" s="156"/>
      <c r="X54" s="157"/>
      <c r="Y54" s="201"/>
      <c r="Z54" s="237"/>
      <c r="AA54" s="237"/>
      <c r="AB54" s="237"/>
      <c r="AC54" s="201"/>
      <c r="AD54" s="237"/>
      <c r="AE54" s="237"/>
      <c r="AF54" s="237"/>
      <c r="AG54" s="201"/>
      <c r="AH54" s="230"/>
      <c r="AI54" s="231"/>
      <c r="AJ54" s="231"/>
      <c r="AK54" s="231"/>
      <c r="AL54" s="443"/>
      <c r="AM54" s="451"/>
      <c r="AN54" s="19"/>
    </row>
    <row r="55" spans="1:40" ht="74.25" customHeight="1" thickBot="1">
      <c r="A55" s="68" t="s">
        <v>191</v>
      </c>
      <c r="B55" s="431" t="s">
        <v>225</v>
      </c>
      <c r="C55" s="432"/>
      <c r="D55" s="432"/>
      <c r="E55" s="433"/>
      <c r="F55" s="420" t="s">
        <v>176</v>
      </c>
      <c r="G55" s="421"/>
      <c r="H55" s="421"/>
      <c r="I55" s="422"/>
      <c r="J55" s="420" t="s">
        <v>69</v>
      </c>
      <c r="K55" s="421"/>
      <c r="L55" s="421"/>
      <c r="M55" s="422"/>
      <c r="N55" s="428" t="s">
        <v>70</v>
      </c>
      <c r="O55" s="429"/>
      <c r="P55" s="429"/>
      <c r="Q55" s="430"/>
      <c r="R55" s="311"/>
      <c r="S55" s="312"/>
      <c r="T55" s="312"/>
      <c r="U55" s="329"/>
      <c r="V55" s="305"/>
      <c r="W55" s="306"/>
      <c r="X55" s="306"/>
      <c r="Y55" s="307"/>
      <c r="Z55" s="237"/>
      <c r="AA55" s="237"/>
      <c r="AB55" s="237"/>
      <c r="AC55" s="201"/>
      <c r="AD55" s="237"/>
      <c r="AE55" s="237"/>
      <c r="AF55" s="237"/>
      <c r="AG55" s="201"/>
      <c r="AH55" s="466" t="s">
        <v>186</v>
      </c>
      <c r="AI55" s="467"/>
      <c r="AJ55" s="467"/>
      <c r="AK55" s="467"/>
      <c r="AL55" s="444"/>
      <c r="AM55" s="452"/>
      <c r="AN55" s="66"/>
    </row>
    <row r="56" spans="1:40" ht="17.25" customHeight="1" thickBot="1">
      <c r="A56" s="226"/>
      <c r="B56" s="27">
        <v>10</v>
      </c>
      <c r="C56" s="28">
        <v>0</v>
      </c>
      <c r="D56" s="28">
        <v>15</v>
      </c>
      <c r="E56" s="29"/>
      <c r="F56" s="27">
        <v>10</v>
      </c>
      <c r="G56" s="28">
        <v>5</v>
      </c>
      <c r="H56" s="28">
        <v>0</v>
      </c>
      <c r="I56" s="29"/>
      <c r="J56" s="27">
        <v>10</v>
      </c>
      <c r="K56" s="28">
        <v>10</v>
      </c>
      <c r="L56" s="28">
        <v>0</v>
      </c>
      <c r="M56" s="29"/>
      <c r="N56" s="27"/>
      <c r="O56" s="28"/>
      <c r="P56" s="28"/>
      <c r="Q56" s="29"/>
      <c r="R56" s="313"/>
      <c r="S56" s="314"/>
      <c r="T56" s="314"/>
      <c r="U56" s="330"/>
      <c r="V56" s="202"/>
      <c r="W56" s="199"/>
      <c r="X56" s="199"/>
      <c r="Y56" s="200"/>
      <c r="Z56" s="199"/>
      <c r="AA56" s="199"/>
      <c r="AB56" s="199"/>
      <c r="AC56" s="200"/>
      <c r="AD56" s="199"/>
      <c r="AE56" s="199"/>
      <c r="AF56" s="199"/>
      <c r="AG56" s="200"/>
      <c r="AH56" s="239"/>
      <c r="AI56" s="240"/>
      <c r="AJ56" s="240"/>
      <c r="AK56" s="240"/>
      <c r="AL56" s="11"/>
      <c r="AM56" s="2"/>
      <c r="AN56" s="1"/>
    </row>
    <row r="57" spans="1:40" ht="15.75">
      <c r="A57" s="205"/>
      <c r="B57" s="205"/>
      <c r="C57" s="205"/>
      <c r="D57" s="205"/>
      <c r="E57" s="206"/>
      <c r="F57" s="206"/>
      <c r="G57" s="206"/>
      <c r="H57" s="211"/>
      <c r="I57" s="211"/>
      <c r="J57" s="211"/>
      <c r="K57" s="206"/>
      <c r="L57" s="206"/>
      <c r="M57" s="20"/>
      <c r="N57" s="20"/>
      <c r="O57" s="20"/>
      <c r="P57" s="20"/>
      <c r="R57" s="206"/>
      <c r="S57" s="20"/>
      <c r="T57" s="211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20"/>
      <c r="AI57" s="20"/>
      <c r="AJ57" s="20"/>
      <c r="AK57" s="20"/>
      <c r="AL57" s="20"/>
      <c r="AM57" s="20"/>
      <c r="AN57" s="20"/>
    </row>
    <row r="58" spans="1:40" ht="16.5" thickBot="1">
      <c r="A58" s="214"/>
      <c r="B58" s="214"/>
      <c r="C58" s="214"/>
      <c r="D58" s="214"/>
      <c r="E58" s="214"/>
      <c r="F58" s="214"/>
      <c r="G58" s="214"/>
      <c r="H58" s="215"/>
      <c r="I58" s="215"/>
      <c r="J58" s="215"/>
      <c r="K58" s="216"/>
      <c r="L58" s="216"/>
      <c r="M58" s="20"/>
      <c r="N58" s="20"/>
      <c r="O58" s="20"/>
      <c r="P58" s="20"/>
      <c r="R58" s="20"/>
      <c r="S58" s="20"/>
      <c r="T58" s="215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9"/>
      <c r="AI58" s="58"/>
      <c r="AJ58" s="53"/>
      <c r="AK58" s="20"/>
      <c r="AL58" s="20"/>
      <c r="AM58" s="20"/>
      <c r="AN58" s="20"/>
    </row>
    <row r="59" spans="1:40" ht="18.75" thickBot="1">
      <c r="A59" s="204" t="s">
        <v>154</v>
      </c>
      <c r="B59" s="407" t="s">
        <v>155</v>
      </c>
      <c r="C59" s="408"/>
      <c r="D59" s="204" t="s">
        <v>156</v>
      </c>
      <c r="E59" s="205"/>
      <c r="F59" s="206"/>
      <c r="G59" s="206"/>
      <c r="H59" s="207"/>
      <c r="I59" s="207"/>
      <c r="J59" s="207"/>
      <c r="K59" s="207"/>
      <c r="L59" s="207"/>
      <c r="M59" s="20"/>
      <c r="N59" s="20"/>
      <c r="O59" s="20"/>
      <c r="P59" s="25"/>
      <c r="Q59" s="208"/>
      <c r="R59" s="209" t="s">
        <v>157</v>
      </c>
      <c r="S59" s="206"/>
      <c r="T59" s="206"/>
      <c r="U59" s="207"/>
      <c r="V59" s="207"/>
      <c r="W59" s="207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9"/>
      <c r="AI59" s="58"/>
      <c r="AJ59" s="53"/>
      <c r="AK59" s="20"/>
      <c r="AL59" s="20"/>
      <c r="AM59" s="20"/>
      <c r="AN59" s="20"/>
    </row>
    <row r="60" spans="1:40" ht="16.5" thickBot="1">
      <c r="A60" s="409" t="s">
        <v>158</v>
      </c>
      <c r="B60" s="410"/>
      <c r="C60" s="410"/>
      <c r="D60" s="411"/>
      <c r="E60" s="206"/>
      <c r="F60" s="206"/>
      <c r="G60" s="206"/>
      <c r="H60" s="210"/>
      <c r="I60" s="210"/>
      <c r="J60" s="210"/>
      <c r="K60" s="210"/>
      <c r="L60" s="210"/>
      <c r="M60" s="20"/>
      <c r="N60" s="20"/>
      <c r="O60" s="20"/>
      <c r="Q60" s="211"/>
      <c r="R60" s="211"/>
      <c r="S60" s="206"/>
      <c r="T60" s="206"/>
      <c r="U60" s="210"/>
      <c r="V60" s="210"/>
      <c r="W60" s="21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9"/>
      <c r="AI60" s="58"/>
      <c r="AJ60" s="53"/>
      <c r="AK60" s="20"/>
      <c r="AL60" s="20"/>
      <c r="AM60" s="20"/>
      <c r="AN60" s="20"/>
    </row>
    <row r="61" spans="1:40" ht="16.5" thickBot="1">
      <c r="A61" s="412"/>
      <c r="B61" s="413"/>
      <c r="C61" s="413"/>
      <c r="D61" s="414"/>
      <c r="E61" s="206"/>
      <c r="F61" s="206"/>
      <c r="G61" s="206"/>
      <c r="H61" s="206"/>
      <c r="I61" s="206"/>
      <c r="J61" s="206"/>
      <c r="K61" s="206"/>
      <c r="L61" s="206"/>
      <c r="M61" s="20"/>
      <c r="N61" s="20"/>
      <c r="O61" s="20"/>
      <c r="Q61" s="212"/>
      <c r="R61" s="209" t="s">
        <v>159</v>
      </c>
      <c r="S61" s="206"/>
      <c r="T61" s="206"/>
      <c r="U61" s="206"/>
      <c r="V61" s="206"/>
      <c r="W61" s="20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6.5" thickBot="1">
      <c r="A62" s="204" t="s">
        <v>22</v>
      </c>
      <c r="B62" s="204" t="s">
        <v>23</v>
      </c>
      <c r="C62" s="204" t="s">
        <v>160</v>
      </c>
      <c r="D62" s="204" t="s">
        <v>161</v>
      </c>
      <c r="E62" s="206"/>
      <c r="F62" s="206"/>
      <c r="G62" s="206"/>
      <c r="H62" s="211"/>
      <c r="I62" s="211"/>
      <c r="J62" s="211"/>
      <c r="K62" s="206"/>
      <c r="L62" s="206"/>
      <c r="M62" s="20"/>
      <c r="N62" s="25"/>
      <c r="O62" s="25"/>
      <c r="Q62" s="211"/>
      <c r="R62" s="211"/>
      <c r="S62" s="211"/>
      <c r="T62" s="211"/>
      <c r="U62" s="211"/>
      <c r="V62" s="211"/>
      <c r="W62" s="211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16.5" thickBot="1">
      <c r="A63" s="205"/>
      <c r="B63" s="205"/>
      <c r="C63" s="205"/>
      <c r="D63" s="205"/>
      <c r="E63" s="206"/>
      <c r="F63" s="206"/>
      <c r="G63" s="206"/>
      <c r="H63" s="211"/>
      <c r="I63" s="211"/>
      <c r="J63" s="211"/>
      <c r="K63" s="206"/>
      <c r="L63" s="206"/>
      <c r="M63" s="20"/>
      <c r="N63" s="222"/>
      <c r="O63" s="222"/>
      <c r="Q63" s="213"/>
      <c r="R63" s="209" t="s">
        <v>162</v>
      </c>
      <c r="S63" s="20"/>
      <c r="T63" s="20"/>
      <c r="U63" s="20"/>
      <c r="V63" s="20"/>
      <c r="W63" s="20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18">
      <c r="A64" s="214" t="s">
        <v>163</v>
      </c>
      <c r="B64" s="214"/>
      <c r="C64" s="214"/>
      <c r="D64" s="214"/>
      <c r="E64" s="214"/>
      <c r="F64" s="214"/>
      <c r="G64" s="214"/>
      <c r="H64" s="215"/>
      <c r="I64" s="215"/>
      <c r="J64" s="215"/>
      <c r="K64" s="216"/>
      <c r="L64" s="216"/>
      <c r="M64" s="20"/>
      <c r="N64" s="211"/>
      <c r="O64" s="211"/>
      <c r="S64" s="206"/>
      <c r="T64" s="206"/>
      <c r="U64" s="207"/>
      <c r="V64" s="211"/>
      <c r="W64" s="211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5.75">
      <c r="A65" s="217" t="s">
        <v>257</v>
      </c>
      <c r="B65" s="214"/>
      <c r="C65" s="214"/>
      <c r="D65" s="214"/>
      <c r="E65" s="214"/>
      <c r="F65" s="214"/>
      <c r="G65" s="214"/>
      <c r="H65" s="215"/>
      <c r="I65" s="215"/>
      <c r="J65" s="215"/>
      <c r="K65" s="216"/>
      <c r="L65" s="216"/>
      <c r="M65" s="20"/>
      <c r="N65" s="211"/>
      <c r="O65" s="211"/>
      <c r="P65" s="211"/>
      <c r="Q65" s="211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13" ht="15.75">
      <c r="A66" s="214" t="s">
        <v>256</v>
      </c>
      <c r="B66" s="214"/>
      <c r="C66" s="214"/>
      <c r="D66" s="214"/>
      <c r="E66" s="214"/>
      <c r="F66" s="214"/>
      <c r="G66" s="214"/>
      <c r="H66" s="215"/>
      <c r="I66" s="215"/>
      <c r="J66" s="215"/>
      <c r="K66" s="216"/>
      <c r="L66" s="216"/>
      <c r="M66" s="20"/>
    </row>
    <row r="67" spans="1:13" ht="15.75">
      <c r="A67" s="214" t="s">
        <v>167</v>
      </c>
      <c r="B67" s="214"/>
      <c r="C67" s="214"/>
      <c r="D67" s="214"/>
      <c r="E67" s="214"/>
      <c r="F67" s="214"/>
      <c r="G67" s="214"/>
      <c r="H67" s="215"/>
      <c r="I67" s="215"/>
      <c r="J67" s="215"/>
      <c r="K67" s="216"/>
      <c r="L67" s="216"/>
      <c r="M67" s="20"/>
    </row>
    <row r="68" spans="1:13" ht="15.75">
      <c r="A68" s="214" t="s">
        <v>169</v>
      </c>
      <c r="B68" s="214"/>
      <c r="C68" s="214"/>
      <c r="D68" s="214"/>
      <c r="E68" s="214"/>
      <c r="F68" s="214"/>
      <c r="G68" s="214"/>
      <c r="H68" s="215"/>
      <c r="I68" s="215"/>
      <c r="J68" s="215"/>
      <c r="K68" s="216"/>
      <c r="L68" s="216"/>
      <c r="M68" s="25"/>
    </row>
    <row r="69" spans="1:13" ht="15.75">
      <c r="A69" s="217" t="s">
        <v>260</v>
      </c>
      <c r="B69" s="217"/>
      <c r="C69" s="217"/>
      <c r="D69" s="217"/>
      <c r="E69" s="214"/>
      <c r="F69" s="214"/>
      <c r="G69" s="214"/>
      <c r="H69" s="215"/>
      <c r="I69" s="215"/>
      <c r="J69" s="215"/>
      <c r="K69" s="216"/>
      <c r="L69" s="216"/>
      <c r="M69" s="222"/>
    </row>
    <row r="70" spans="1:13" ht="15.75">
      <c r="A70" s="206"/>
      <c r="B70" s="206"/>
      <c r="C70" s="206"/>
      <c r="D70" s="206"/>
      <c r="E70" s="205"/>
      <c r="F70" s="205"/>
      <c r="G70" s="205"/>
      <c r="H70" s="211"/>
      <c r="I70" s="211"/>
      <c r="J70" s="211"/>
      <c r="K70" s="211"/>
      <c r="L70" s="211"/>
      <c r="M70" s="211"/>
    </row>
  </sheetData>
  <sheetProtection/>
  <mergeCells count="161">
    <mergeCell ref="B1:AG1"/>
    <mergeCell ref="R2:U2"/>
    <mergeCell ref="V2:Y2"/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AA3:AB3"/>
    <mergeCell ref="AE3:AF3"/>
    <mergeCell ref="AE7:AF7"/>
    <mergeCell ref="J4:M4"/>
    <mergeCell ref="N4:Q4"/>
    <mergeCell ref="R4:U4"/>
    <mergeCell ref="V4:Y4"/>
    <mergeCell ref="Z4:AC4"/>
    <mergeCell ref="AD4:AG4"/>
    <mergeCell ref="C7:D7"/>
    <mergeCell ref="G7:H7"/>
    <mergeCell ref="K7:L7"/>
    <mergeCell ref="O7:P7"/>
    <mergeCell ref="S7:T7"/>
    <mergeCell ref="W7:X7"/>
    <mergeCell ref="AI7:AJ7"/>
    <mergeCell ref="F8:I8"/>
    <mergeCell ref="J8:M8"/>
    <mergeCell ref="N8:Q8"/>
    <mergeCell ref="R8:U8"/>
    <mergeCell ref="V8:Y8"/>
    <mergeCell ref="Z8:AC8"/>
    <mergeCell ref="AD8:AG8"/>
    <mergeCell ref="AH8:AK8"/>
    <mergeCell ref="AA7:AB7"/>
    <mergeCell ref="C11:D11"/>
    <mergeCell ref="G11:H11"/>
    <mergeCell ref="K11:L11"/>
    <mergeCell ref="O11:P11"/>
    <mergeCell ref="R11:U14"/>
    <mergeCell ref="F12:I12"/>
    <mergeCell ref="J12:M12"/>
    <mergeCell ref="N12:Q12"/>
    <mergeCell ref="AH18:AK18"/>
    <mergeCell ref="C15:D15"/>
    <mergeCell ref="G15:H15"/>
    <mergeCell ref="K15:L15"/>
    <mergeCell ref="O15:P15"/>
    <mergeCell ref="S15:T15"/>
    <mergeCell ref="O21:P21"/>
    <mergeCell ref="S21:T21"/>
    <mergeCell ref="AI15:AJ15"/>
    <mergeCell ref="AL16:AL18"/>
    <mergeCell ref="AM16:AM18"/>
    <mergeCell ref="B18:E18"/>
    <mergeCell ref="F18:I18"/>
    <mergeCell ref="J18:M18"/>
    <mergeCell ref="N18:Q18"/>
    <mergeCell ref="R18:U18"/>
    <mergeCell ref="AI21:AJ21"/>
    <mergeCell ref="R22:U23"/>
    <mergeCell ref="AI26:AJ26"/>
    <mergeCell ref="AL22:AL23"/>
    <mergeCell ref="AM22:AM23"/>
    <mergeCell ref="B23:E23"/>
    <mergeCell ref="N23:Q23"/>
    <mergeCell ref="C21:D21"/>
    <mergeCell ref="G21:H21"/>
    <mergeCell ref="K21:L21"/>
    <mergeCell ref="AL27:AL30"/>
    <mergeCell ref="AM27:AM30"/>
    <mergeCell ref="R28:U31"/>
    <mergeCell ref="AH28:AK31"/>
    <mergeCell ref="B29:E30"/>
    <mergeCell ref="F29:I30"/>
    <mergeCell ref="J29:M30"/>
    <mergeCell ref="N29:Q30"/>
    <mergeCell ref="C26:D26"/>
    <mergeCell ref="C33:D33"/>
    <mergeCell ref="G33:H33"/>
    <mergeCell ref="K33:L33"/>
    <mergeCell ref="O33:P33"/>
    <mergeCell ref="S33:T33"/>
    <mergeCell ref="G26:H26"/>
    <mergeCell ref="K26:L26"/>
    <mergeCell ref="O26:P26"/>
    <mergeCell ref="S26:T26"/>
    <mergeCell ref="Z36:AC36"/>
    <mergeCell ref="W33:X33"/>
    <mergeCell ref="AA33:AB33"/>
    <mergeCell ref="AI33:AJ33"/>
    <mergeCell ref="AL34:AL36"/>
    <mergeCell ref="AM34:AM36"/>
    <mergeCell ref="G38:H38"/>
    <mergeCell ref="K38:L38"/>
    <mergeCell ref="O38:P38"/>
    <mergeCell ref="S38:T38"/>
    <mergeCell ref="W38:X38"/>
    <mergeCell ref="F36:I36"/>
    <mergeCell ref="J36:M36"/>
    <mergeCell ref="N36:Q36"/>
    <mergeCell ref="R36:U36"/>
    <mergeCell ref="V36:Y36"/>
    <mergeCell ref="AI38:AJ38"/>
    <mergeCell ref="AL39:AL41"/>
    <mergeCell ref="AM39:AM41"/>
    <mergeCell ref="B41:E41"/>
    <mergeCell ref="F41:I41"/>
    <mergeCell ref="J41:M41"/>
    <mergeCell ref="N41:Q41"/>
    <mergeCell ref="R41:U41"/>
    <mergeCell ref="V41:Y41"/>
    <mergeCell ref="C38:D38"/>
    <mergeCell ref="V46:Y46"/>
    <mergeCell ref="Z46:AC46"/>
    <mergeCell ref="AH41:AK41"/>
    <mergeCell ref="C43:D43"/>
    <mergeCell ref="G43:H43"/>
    <mergeCell ref="K43:L43"/>
    <mergeCell ref="O43:P43"/>
    <mergeCell ref="S43:T43"/>
    <mergeCell ref="W43:X43"/>
    <mergeCell ref="AA43:AB43"/>
    <mergeCell ref="O48:P48"/>
    <mergeCell ref="S48:T48"/>
    <mergeCell ref="G48:H48"/>
    <mergeCell ref="AI43:AJ43"/>
    <mergeCell ref="AL44:AL46"/>
    <mergeCell ref="AM44:AM46"/>
    <mergeCell ref="F46:I46"/>
    <mergeCell ref="J46:M46"/>
    <mergeCell ref="N46:Q46"/>
    <mergeCell ref="R46:U46"/>
    <mergeCell ref="AI48:AJ48"/>
    <mergeCell ref="AL49:AL51"/>
    <mergeCell ref="AM49:AM51"/>
    <mergeCell ref="B51:E51"/>
    <mergeCell ref="J51:M51"/>
    <mergeCell ref="N51:Q51"/>
    <mergeCell ref="R51:U51"/>
    <mergeCell ref="F51:I51"/>
    <mergeCell ref="C48:D48"/>
    <mergeCell ref="K48:L48"/>
    <mergeCell ref="AH51:AK51"/>
    <mergeCell ref="C53:D53"/>
    <mergeCell ref="G53:H53"/>
    <mergeCell ref="K53:L53"/>
    <mergeCell ref="O53:P53"/>
    <mergeCell ref="AI53:AJ53"/>
    <mergeCell ref="B4:E4"/>
    <mergeCell ref="B59:C59"/>
    <mergeCell ref="A60:D61"/>
    <mergeCell ref="AL54:AL55"/>
    <mergeCell ref="AM54:AM55"/>
    <mergeCell ref="B55:E55"/>
    <mergeCell ref="F55:I55"/>
    <mergeCell ref="J55:M55"/>
    <mergeCell ref="N55:Q55"/>
    <mergeCell ref="AH55:AK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5"/>
  <sheetViews>
    <sheetView zoomScale="50" zoomScaleNormal="50" zoomScalePageLayoutView="0" workbookViewId="0" topLeftCell="K1">
      <selection activeCell="AB52" sqref="AB52"/>
    </sheetView>
  </sheetViews>
  <sheetFormatPr defaultColWidth="9.140625" defaultRowHeight="12.75"/>
  <sheetData>
    <row r="1" spans="2:45" s="25" customFormat="1" ht="34.5" customHeight="1" thickBot="1">
      <c r="B1" s="453" t="s">
        <v>265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/>
      <c r="AM1"/>
      <c r="AN1"/>
      <c r="AO1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285" t="s">
        <v>75</v>
      </c>
      <c r="G3" s="437" t="s">
        <v>37</v>
      </c>
      <c r="H3" s="476"/>
      <c r="I3" s="36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9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5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8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/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226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/>
      <c r="AP10" s="142">
        <v>0</v>
      </c>
      <c r="AQ10" s="142">
        <v>0</v>
      </c>
      <c r="AR10" s="142">
        <v>60</v>
      </c>
      <c r="AS10" s="143"/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254"/>
      <c r="AA11" s="255"/>
      <c r="AB11" s="255"/>
      <c r="AC11" s="256"/>
      <c r="AD11" s="254"/>
      <c r="AE11" s="255"/>
      <c r="AF11" s="255"/>
      <c r="AG11" s="256"/>
      <c r="AH11" s="255"/>
      <c r="AI11" s="255"/>
      <c r="AJ11" s="255"/>
      <c r="AK11" s="256"/>
      <c r="AL11" s="136" t="s">
        <v>112</v>
      </c>
      <c r="AM11" s="447" t="s">
        <v>35</v>
      </c>
      <c r="AN11" s="476"/>
      <c r="AO11" s="38" t="s">
        <v>42</v>
      </c>
      <c r="AP11" s="144"/>
      <c r="AQ11" s="252"/>
      <c r="AR11" s="253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227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257"/>
      <c r="AA12" s="258"/>
      <c r="AB12" s="258"/>
      <c r="AC12" s="259"/>
      <c r="AD12" s="257"/>
      <c r="AE12" s="258"/>
      <c r="AF12" s="258"/>
      <c r="AG12" s="259"/>
      <c r="AH12" s="258"/>
      <c r="AI12" s="258"/>
      <c r="AJ12" s="258"/>
      <c r="AK12" s="259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257"/>
      <c r="AA13" s="258"/>
      <c r="AB13" s="258"/>
      <c r="AC13" s="259"/>
      <c r="AD13" s="257"/>
      <c r="AE13" s="258"/>
      <c r="AF13" s="258"/>
      <c r="AG13" s="259"/>
      <c r="AH13" s="258"/>
      <c r="AI13" s="258"/>
      <c r="AJ13" s="258"/>
      <c r="AK13" s="259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260"/>
      <c r="AA14" s="261"/>
      <c r="AB14" s="261"/>
      <c r="AC14" s="262"/>
      <c r="AD14" s="260"/>
      <c r="AE14" s="261"/>
      <c r="AF14" s="261"/>
      <c r="AG14" s="262"/>
      <c r="AH14" s="261"/>
      <c r="AI14" s="261"/>
      <c r="AJ14" s="261"/>
      <c r="AK14" s="262"/>
      <c r="AL14" s="30">
        <v>0</v>
      </c>
      <c r="AM14" s="31">
        <v>2</v>
      </c>
      <c r="AN14" s="31">
        <v>0</v>
      </c>
      <c r="AO14" s="32"/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46</v>
      </c>
      <c r="D15" s="476"/>
      <c r="E15" s="36" t="s">
        <v>9</v>
      </c>
      <c r="F15" s="35" t="s">
        <v>114</v>
      </c>
      <c r="G15" s="437" t="s">
        <v>26</v>
      </c>
      <c r="H15" s="476"/>
      <c r="I15" s="36" t="s">
        <v>10</v>
      </c>
      <c r="J15" s="35" t="s">
        <v>115</v>
      </c>
      <c r="K15" s="437" t="s">
        <v>26</v>
      </c>
      <c r="L15" s="476"/>
      <c r="M15" s="36" t="s">
        <v>10</v>
      </c>
      <c r="N15" s="35" t="s">
        <v>116</v>
      </c>
      <c r="O15" s="437" t="s">
        <v>26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9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32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66.75" customHeight="1" thickBot="1">
      <c r="A18" s="68" t="s">
        <v>16</v>
      </c>
      <c r="B18" s="428" t="s">
        <v>228</v>
      </c>
      <c r="C18" s="429"/>
      <c r="D18" s="429"/>
      <c r="E18" s="430"/>
      <c r="F18" s="428" t="s">
        <v>49</v>
      </c>
      <c r="G18" s="429"/>
      <c r="H18" s="429"/>
      <c r="I18" s="430"/>
      <c r="J18" s="431" t="s">
        <v>40</v>
      </c>
      <c r="K18" s="432"/>
      <c r="L18" s="432"/>
      <c r="M18" s="433"/>
      <c r="N18" s="428" t="s">
        <v>229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230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266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2</v>
      </c>
      <c r="C20" s="28">
        <v>0</v>
      </c>
      <c r="D20" s="28">
        <v>3</v>
      </c>
      <c r="E20" s="29">
        <v>20</v>
      </c>
      <c r="F20" s="27">
        <v>1</v>
      </c>
      <c r="G20" s="28">
        <v>0</v>
      </c>
      <c r="H20" s="28">
        <v>2</v>
      </c>
      <c r="I20" s="29"/>
      <c r="J20" s="41">
        <v>2</v>
      </c>
      <c r="K20" s="42">
        <v>0</v>
      </c>
      <c r="L20" s="42">
        <v>1</v>
      </c>
      <c r="M20" s="43">
        <v>10</v>
      </c>
      <c r="N20" s="27">
        <v>2</v>
      </c>
      <c r="O20" s="28">
        <v>0</v>
      </c>
      <c r="P20" s="28">
        <v>1</v>
      </c>
      <c r="Q20" s="29"/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0</v>
      </c>
      <c r="X20" s="28">
        <v>1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/>
      <c r="AP20" s="142">
        <v>0</v>
      </c>
      <c r="AQ20" s="142">
        <v>0</v>
      </c>
      <c r="AR20" s="142">
        <v>90</v>
      </c>
      <c r="AS20" s="143"/>
      <c r="AT20" s="33">
        <f>B20+C20+D20+F20+G20+H20+J20+K20+L20+R20+S20+T20+V20+W20+X20+N20+O20+P20</f>
        <v>22</v>
      </c>
      <c r="AU20" s="18">
        <f>E20+I20+M20+M31+U20+Y20</f>
        <v>70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64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32</v>
      </c>
      <c r="X21" s="456"/>
      <c r="Y21" s="36" t="s">
        <v>10</v>
      </c>
      <c r="Z21" s="168"/>
      <c r="AA21" s="252"/>
      <c r="AB21" s="252"/>
      <c r="AC21" s="126"/>
      <c r="AD21" s="168"/>
      <c r="AE21" s="252"/>
      <c r="AF21" s="252"/>
      <c r="AG21" s="126"/>
      <c r="AH21" s="252"/>
      <c r="AI21" s="252"/>
      <c r="AJ21" s="252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232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69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231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0" customFormat="1" ht="22.5" customHeight="1" thickBot="1">
      <c r="A24" s="26"/>
      <c r="B24" s="27">
        <v>2</v>
      </c>
      <c r="C24" s="28">
        <v>0</v>
      </c>
      <c r="D24" s="28">
        <v>2</v>
      </c>
      <c r="E24" s="29">
        <v>40</v>
      </c>
      <c r="F24" s="27">
        <v>2</v>
      </c>
      <c r="G24" s="28">
        <v>0</v>
      </c>
      <c r="H24" s="28">
        <v>1</v>
      </c>
      <c r="I24" s="29">
        <v>20</v>
      </c>
      <c r="J24" s="27">
        <v>2</v>
      </c>
      <c r="K24" s="28">
        <v>0</v>
      </c>
      <c r="L24" s="28">
        <v>2</v>
      </c>
      <c r="M24" s="29">
        <v>20</v>
      </c>
      <c r="N24" s="27">
        <v>1</v>
      </c>
      <c r="O24" s="28">
        <v>0</v>
      </c>
      <c r="P24" s="28">
        <v>1</v>
      </c>
      <c r="Q24" s="29">
        <v>20</v>
      </c>
      <c r="R24" s="41">
        <v>2</v>
      </c>
      <c r="S24" s="42">
        <v>0</v>
      </c>
      <c r="T24" s="42">
        <v>2</v>
      </c>
      <c r="U24" s="43">
        <v>20</v>
      </c>
      <c r="V24" s="41">
        <v>1</v>
      </c>
      <c r="W24" s="42">
        <v>0</v>
      </c>
      <c r="X24" s="42">
        <v>1</v>
      </c>
      <c r="Y24" s="43"/>
      <c r="Z24" s="172"/>
      <c r="AA24" s="173"/>
      <c r="AB24" s="173"/>
      <c r="AC24" s="174"/>
      <c r="AD24" s="172"/>
      <c r="AE24" s="173"/>
      <c r="AF24" s="173"/>
      <c r="AG24" s="174"/>
      <c r="AH24" s="173"/>
      <c r="AI24" s="173"/>
      <c r="AJ24" s="173"/>
      <c r="AK24" s="174"/>
      <c r="AL24" s="30">
        <v>0</v>
      </c>
      <c r="AM24" s="31">
        <v>2</v>
      </c>
      <c r="AN24" s="31">
        <v>0</v>
      </c>
      <c r="AO24" s="32"/>
      <c r="AP24" s="102"/>
      <c r="AQ24" s="102"/>
      <c r="AR24" s="102"/>
      <c r="AS24" s="134"/>
      <c r="AT24" s="33">
        <f>B24+C24+D24+F24+G24+H24+J24+K24+L24+N24+O24+P24+R24+S24+T24</f>
        <v>17</v>
      </c>
      <c r="AU24" s="18">
        <f>E24+I24+M24+Q24+U24</f>
        <v>120</v>
      </c>
      <c r="AV24" s="19"/>
    </row>
    <row r="25" spans="1:48" s="20" customFormat="1" ht="16.5" customHeight="1" thickBot="1">
      <c r="A25" s="34"/>
      <c r="B25" s="35" t="s">
        <v>130</v>
      </c>
      <c r="C25" s="437" t="s">
        <v>27</v>
      </c>
      <c r="D25" s="456"/>
      <c r="E25" s="36" t="s">
        <v>10</v>
      </c>
      <c r="F25" s="35" t="s">
        <v>131</v>
      </c>
      <c r="G25" s="437" t="s">
        <v>128</v>
      </c>
      <c r="H25" s="456"/>
      <c r="I25" s="36" t="s">
        <v>9</v>
      </c>
      <c r="J25" s="35" t="s">
        <v>132</v>
      </c>
      <c r="K25" s="437" t="s">
        <v>128</v>
      </c>
      <c r="L25" s="456"/>
      <c r="M25" s="36" t="s">
        <v>9</v>
      </c>
      <c r="N25" s="35" t="s">
        <v>133</v>
      </c>
      <c r="O25" s="437" t="s">
        <v>27</v>
      </c>
      <c r="P25" s="456"/>
      <c r="Q25" s="36" t="s">
        <v>9</v>
      </c>
      <c r="R25" s="35" t="s">
        <v>134</v>
      </c>
      <c r="S25" s="437" t="s">
        <v>27</v>
      </c>
      <c r="T25" s="456"/>
      <c r="U25" s="36" t="s">
        <v>10</v>
      </c>
      <c r="V25" s="35" t="s">
        <v>135</v>
      </c>
      <c r="W25" s="437" t="s">
        <v>27</v>
      </c>
      <c r="X25" s="456"/>
      <c r="Y25" s="36" t="s">
        <v>9</v>
      </c>
      <c r="Z25" s="331"/>
      <c r="AA25" s="507"/>
      <c r="AB25" s="508"/>
      <c r="AC25" s="332"/>
      <c r="AD25" s="168"/>
      <c r="AE25" s="252"/>
      <c r="AF25" s="252"/>
      <c r="AG25" s="126"/>
      <c r="AH25" s="168"/>
      <c r="AI25" s="295"/>
      <c r="AJ25" s="295"/>
      <c r="AK25" s="126"/>
      <c r="AL25" s="136" t="s">
        <v>137</v>
      </c>
      <c r="AM25" s="447" t="s">
        <v>35</v>
      </c>
      <c r="AN25" s="448"/>
      <c r="AO25" s="38" t="s">
        <v>42</v>
      </c>
      <c r="AP25" s="147" t="s">
        <v>138</v>
      </c>
      <c r="AQ25" s="445" t="s">
        <v>32</v>
      </c>
      <c r="AR25" s="446"/>
      <c r="AS25" s="148" t="s">
        <v>42</v>
      </c>
      <c r="AT25" s="23"/>
      <c r="AU25" s="21"/>
      <c r="AV25" s="19"/>
    </row>
    <row r="26" spans="1:48" s="20" customFormat="1" ht="14.25" customHeight="1">
      <c r="A26" s="84"/>
      <c r="B26" s="85"/>
      <c r="C26" s="37"/>
      <c r="D26" s="94"/>
      <c r="E26" s="86"/>
      <c r="F26" s="85"/>
      <c r="G26" s="37"/>
      <c r="H26" s="94"/>
      <c r="I26" s="86"/>
      <c r="J26" s="85"/>
      <c r="K26" s="37"/>
      <c r="L26" s="94"/>
      <c r="M26" s="86"/>
      <c r="N26" s="85"/>
      <c r="O26" s="37"/>
      <c r="P26" s="94"/>
      <c r="Q26" s="86"/>
      <c r="R26" s="85"/>
      <c r="S26" s="37"/>
      <c r="T26" s="94"/>
      <c r="U26" s="86"/>
      <c r="V26" s="85"/>
      <c r="W26" s="37"/>
      <c r="X26" s="94"/>
      <c r="Y26" s="86"/>
      <c r="Z26" s="333"/>
      <c r="AA26" s="334"/>
      <c r="AB26" s="335"/>
      <c r="AC26" s="336"/>
      <c r="AD26" s="183"/>
      <c r="AE26" s="184"/>
      <c r="AF26" s="184"/>
      <c r="AG26" s="185"/>
      <c r="AH26" s="183"/>
      <c r="AI26" s="184"/>
      <c r="AJ26" s="184"/>
      <c r="AK26" s="185"/>
      <c r="AL26" s="89"/>
      <c r="AM26" s="90"/>
      <c r="AN26" s="95"/>
      <c r="AO26" s="91"/>
      <c r="AP26" s="149"/>
      <c r="AQ26" s="150"/>
      <c r="AR26" s="151"/>
      <c r="AS26" s="152"/>
      <c r="AT26" s="442"/>
      <c r="AU26" s="450"/>
      <c r="AV26" s="19"/>
    </row>
    <row r="27" spans="1:48" s="20" customFormat="1" ht="16.5" customHeight="1">
      <c r="A27" s="84"/>
      <c r="B27" s="85"/>
      <c r="C27" s="37"/>
      <c r="D27" s="94"/>
      <c r="E27" s="86"/>
      <c r="F27" s="85"/>
      <c r="G27" s="37"/>
      <c r="H27" s="94"/>
      <c r="I27" s="86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85"/>
      <c r="W27" s="37"/>
      <c r="X27" s="94"/>
      <c r="Y27" s="86"/>
      <c r="Z27" s="333"/>
      <c r="AA27" s="334"/>
      <c r="AB27" s="335"/>
      <c r="AC27" s="336"/>
      <c r="AD27" s="186"/>
      <c r="AE27" s="187"/>
      <c r="AF27" s="187"/>
      <c r="AG27" s="188"/>
      <c r="AH27" s="186"/>
      <c r="AI27" s="187"/>
      <c r="AJ27" s="187"/>
      <c r="AK27" s="188"/>
      <c r="AL27" s="434"/>
      <c r="AM27" s="435"/>
      <c r="AN27" s="435"/>
      <c r="AO27" s="436"/>
      <c r="AP27" s="149"/>
      <c r="AQ27" s="150"/>
      <c r="AR27" s="151"/>
      <c r="AS27" s="152"/>
      <c r="AT27" s="443"/>
      <c r="AU27" s="451"/>
      <c r="AV27" s="19"/>
    </row>
    <row r="28" spans="1:48" s="20" customFormat="1" ht="72" customHeight="1">
      <c r="A28" s="84"/>
      <c r="B28" s="428" t="s">
        <v>54</v>
      </c>
      <c r="C28" s="429"/>
      <c r="D28" s="429"/>
      <c r="E28" s="430"/>
      <c r="F28" s="428" t="s">
        <v>233</v>
      </c>
      <c r="G28" s="429"/>
      <c r="H28" s="429"/>
      <c r="I28" s="430"/>
      <c r="J28" s="428" t="s">
        <v>234</v>
      </c>
      <c r="K28" s="429"/>
      <c r="L28" s="429"/>
      <c r="M28" s="430"/>
      <c r="N28" s="428" t="s">
        <v>235</v>
      </c>
      <c r="O28" s="429"/>
      <c r="P28" s="429"/>
      <c r="Q28" s="430"/>
      <c r="R28" s="428" t="s">
        <v>236</v>
      </c>
      <c r="S28" s="429"/>
      <c r="T28" s="429"/>
      <c r="U28" s="430"/>
      <c r="V28" s="428" t="s">
        <v>237</v>
      </c>
      <c r="W28" s="429"/>
      <c r="X28" s="429"/>
      <c r="Y28" s="430"/>
      <c r="Z28" s="509"/>
      <c r="AA28" s="510"/>
      <c r="AB28" s="510"/>
      <c r="AC28" s="511"/>
      <c r="AD28" s="186"/>
      <c r="AE28" s="187"/>
      <c r="AF28" s="187"/>
      <c r="AG28" s="188"/>
      <c r="AH28" s="186"/>
      <c r="AI28" s="187"/>
      <c r="AJ28" s="187"/>
      <c r="AK28" s="188"/>
      <c r="AL28" s="434" t="s">
        <v>12</v>
      </c>
      <c r="AM28" s="435"/>
      <c r="AN28" s="435"/>
      <c r="AO28" s="436"/>
      <c r="AP28" s="474" t="s">
        <v>267</v>
      </c>
      <c r="AQ28" s="474"/>
      <c r="AR28" s="474"/>
      <c r="AS28" s="475"/>
      <c r="AT28" s="443"/>
      <c r="AU28" s="451"/>
      <c r="AV28" s="19"/>
    </row>
    <row r="29" spans="1:48" s="67" customFormat="1" ht="20.25" customHeight="1" thickBot="1">
      <c r="A29" s="68" t="s">
        <v>18</v>
      </c>
      <c r="B29" s="27">
        <v>2</v>
      </c>
      <c r="C29" s="28">
        <v>1</v>
      </c>
      <c r="D29" s="28">
        <v>0</v>
      </c>
      <c r="E29" s="29"/>
      <c r="F29" s="27">
        <v>2</v>
      </c>
      <c r="G29" s="28">
        <v>0</v>
      </c>
      <c r="H29" s="28">
        <v>3</v>
      </c>
      <c r="I29" s="29">
        <v>40</v>
      </c>
      <c r="J29" s="27">
        <v>2</v>
      </c>
      <c r="K29" s="28">
        <v>0</v>
      </c>
      <c r="L29" s="28">
        <v>3</v>
      </c>
      <c r="M29" s="29">
        <v>40</v>
      </c>
      <c r="N29" s="27">
        <v>2</v>
      </c>
      <c r="O29" s="28">
        <v>0</v>
      </c>
      <c r="P29" s="28">
        <v>1</v>
      </c>
      <c r="Q29" s="29"/>
      <c r="R29" s="27">
        <v>2</v>
      </c>
      <c r="S29" s="28">
        <v>0</v>
      </c>
      <c r="T29" s="28">
        <v>1</v>
      </c>
      <c r="U29" s="29">
        <v>20</v>
      </c>
      <c r="V29" s="27">
        <v>2</v>
      </c>
      <c r="W29" s="28">
        <v>0</v>
      </c>
      <c r="X29" s="28">
        <v>1</v>
      </c>
      <c r="Y29" s="29">
        <v>20</v>
      </c>
      <c r="Z29" s="337"/>
      <c r="AA29" s="338"/>
      <c r="AB29" s="338"/>
      <c r="AC29" s="339"/>
      <c r="AD29" s="186"/>
      <c r="AE29" s="187"/>
      <c r="AF29" s="187"/>
      <c r="AG29" s="188"/>
      <c r="AH29" s="340"/>
      <c r="AI29" s="341"/>
      <c r="AJ29" s="341"/>
      <c r="AK29" s="342"/>
      <c r="AL29" s="30">
        <v>0</v>
      </c>
      <c r="AM29" s="31">
        <v>2</v>
      </c>
      <c r="AN29" s="31">
        <v>0</v>
      </c>
      <c r="AO29" s="32"/>
      <c r="AP29" s="142">
        <v>0</v>
      </c>
      <c r="AQ29" s="142">
        <v>0</v>
      </c>
      <c r="AR29" s="142">
        <v>90</v>
      </c>
      <c r="AS29" s="143"/>
      <c r="AT29" s="444"/>
      <c r="AU29" s="452"/>
      <c r="AV29" s="66"/>
    </row>
    <row r="30" spans="1:48" s="24" customFormat="1" ht="15.75" customHeight="1" hidden="1" thickBot="1">
      <c r="A30" s="4"/>
      <c r="B30" s="7"/>
      <c r="C30" s="5"/>
      <c r="D30" s="5"/>
      <c r="E30" s="6"/>
      <c r="F30" s="7"/>
      <c r="G30" s="5"/>
      <c r="H30" s="5"/>
      <c r="I30" s="6"/>
      <c r="J30" s="97"/>
      <c r="K30" s="37"/>
      <c r="L30" s="37"/>
      <c r="M30" s="86"/>
      <c r="N30" s="17"/>
      <c r="O30" s="13"/>
      <c r="P30" s="13"/>
      <c r="Q30" s="14"/>
      <c r="R30" s="115"/>
      <c r="S30" s="116"/>
      <c r="T30" s="116"/>
      <c r="U30" s="117"/>
      <c r="V30" s="469"/>
      <c r="W30" s="470"/>
      <c r="X30" s="470"/>
      <c r="Y30" s="471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16"/>
      <c r="AM30" s="9"/>
      <c r="AN30" s="9"/>
      <c r="AO30" s="10"/>
      <c r="AP30" s="142">
        <v>0</v>
      </c>
      <c r="AQ30" s="142">
        <v>0</v>
      </c>
      <c r="AR30" s="142">
        <v>90</v>
      </c>
      <c r="AS30" s="143"/>
      <c r="AT30" s="11"/>
      <c r="AU30" s="2"/>
      <c r="AV30" s="1"/>
    </row>
    <row r="31" spans="1:48" s="20" customFormat="1" ht="17.25" customHeight="1" hidden="1" thickBot="1">
      <c r="A31" s="26"/>
      <c r="B31" s="27">
        <v>2</v>
      </c>
      <c r="C31" s="28">
        <v>0</v>
      </c>
      <c r="D31" s="28">
        <v>2</v>
      </c>
      <c r="E31" s="29">
        <v>20</v>
      </c>
      <c r="F31" s="27">
        <v>2</v>
      </c>
      <c r="G31" s="28">
        <v>0</v>
      </c>
      <c r="H31" s="28">
        <v>3</v>
      </c>
      <c r="I31" s="29">
        <v>20</v>
      </c>
      <c r="J31" s="27">
        <v>2</v>
      </c>
      <c r="K31" s="28">
        <v>0</v>
      </c>
      <c r="L31" s="28">
        <v>2</v>
      </c>
      <c r="M31" s="29">
        <v>20</v>
      </c>
      <c r="N31" s="41">
        <v>2</v>
      </c>
      <c r="O31" s="42">
        <v>0</v>
      </c>
      <c r="P31" s="42">
        <v>2</v>
      </c>
      <c r="Q31" s="43">
        <v>20</v>
      </c>
      <c r="R31" s="118"/>
      <c r="S31" s="119"/>
      <c r="T31" s="119"/>
      <c r="U31" s="120"/>
      <c r="V31" s="118"/>
      <c r="W31" s="119"/>
      <c r="X31" s="119"/>
      <c r="Y31" s="120"/>
      <c r="Z31" s="133"/>
      <c r="AA31" s="102"/>
      <c r="AB31" s="102"/>
      <c r="AC31" s="134"/>
      <c r="AD31" s="133"/>
      <c r="AE31" s="102"/>
      <c r="AF31" s="102"/>
      <c r="AG31" s="134"/>
      <c r="AH31" s="102"/>
      <c r="AI31" s="102"/>
      <c r="AJ31" s="102"/>
      <c r="AK31" s="134"/>
      <c r="AL31" s="30">
        <v>0</v>
      </c>
      <c r="AM31" s="31">
        <v>0</v>
      </c>
      <c r="AN31" s="31">
        <v>2</v>
      </c>
      <c r="AO31" s="32"/>
      <c r="AP31" s="142">
        <v>0</v>
      </c>
      <c r="AQ31" s="142">
        <v>0</v>
      </c>
      <c r="AR31" s="142">
        <v>90</v>
      </c>
      <c r="AS31" s="143">
        <v>0</v>
      </c>
      <c r="AT31" s="33">
        <f>B31+C31+D31+J31+K31+L31+F31+G31+H31+T31+R31+S31+N31+O31+P31+V31+W31+X31</f>
        <v>17</v>
      </c>
      <c r="AU31" s="18">
        <f>E31+M31+I31+Q31+U31+Y31</f>
        <v>80</v>
      </c>
      <c r="AV31" s="19"/>
    </row>
    <row r="32" spans="1:48" s="20" customFormat="1" ht="16.5" customHeight="1" thickBot="1">
      <c r="A32" s="34"/>
      <c r="B32" s="35" t="s">
        <v>141</v>
      </c>
      <c r="C32" s="454" t="s">
        <v>98</v>
      </c>
      <c r="D32" s="455"/>
      <c r="E32" s="36" t="s">
        <v>9</v>
      </c>
      <c r="F32" s="35" t="s">
        <v>142</v>
      </c>
      <c r="G32" s="437" t="s">
        <v>98</v>
      </c>
      <c r="H32" s="456"/>
      <c r="I32" s="36" t="s">
        <v>9</v>
      </c>
      <c r="J32" s="35" t="s">
        <v>143</v>
      </c>
      <c r="K32" s="437" t="s">
        <v>98</v>
      </c>
      <c r="L32" s="456"/>
      <c r="M32" s="36" t="s">
        <v>9</v>
      </c>
      <c r="N32" s="35" t="s">
        <v>144</v>
      </c>
      <c r="O32" s="437" t="s">
        <v>98</v>
      </c>
      <c r="P32" s="456"/>
      <c r="Q32" s="36" t="s">
        <v>9</v>
      </c>
      <c r="R32" s="191" t="s">
        <v>145</v>
      </c>
      <c r="S32" s="415" t="s">
        <v>64</v>
      </c>
      <c r="T32" s="416"/>
      <c r="U32" s="114" t="s">
        <v>10</v>
      </c>
      <c r="V32" s="191" t="s">
        <v>146</v>
      </c>
      <c r="W32" s="415" t="s">
        <v>64</v>
      </c>
      <c r="X32" s="416"/>
      <c r="Y32" s="114" t="s">
        <v>10</v>
      </c>
      <c r="Z32" s="391" t="s">
        <v>150</v>
      </c>
      <c r="AA32" s="423" t="s">
        <v>64</v>
      </c>
      <c r="AB32" s="424"/>
      <c r="AC32" s="401" t="s">
        <v>10</v>
      </c>
      <c r="AD32" s="391" t="s">
        <v>149</v>
      </c>
      <c r="AE32" s="423" t="s">
        <v>64</v>
      </c>
      <c r="AF32" s="424"/>
      <c r="AG32" s="401" t="s">
        <v>10</v>
      </c>
      <c r="AH32" s="156"/>
      <c r="AI32" s="156"/>
      <c r="AJ32" s="156"/>
      <c r="AK32" s="175"/>
      <c r="AL32" s="136" t="s">
        <v>153</v>
      </c>
      <c r="AM32" s="447" t="s">
        <v>71</v>
      </c>
      <c r="AN32" s="448"/>
      <c r="AO32" s="38" t="s">
        <v>42</v>
      </c>
      <c r="AP32" s="144"/>
      <c r="AQ32" s="438"/>
      <c r="AR32" s="439"/>
      <c r="AS32" s="126"/>
      <c r="AT32" s="23"/>
      <c r="AU32" s="21"/>
      <c r="AV32" s="19"/>
    </row>
    <row r="33" spans="1:48" s="20" customFormat="1" ht="16.5" customHeight="1">
      <c r="A33" s="84"/>
      <c r="B33" s="85"/>
      <c r="C33" s="37"/>
      <c r="D33" s="94"/>
      <c r="E33" s="86"/>
      <c r="F33" s="85"/>
      <c r="G33" s="37"/>
      <c r="H33" s="94"/>
      <c r="I33" s="86"/>
      <c r="J33" s="85"/>
      <c r="K33" s="37"/>
      <c r="L33" s="94"/>
      <c r="M33" s="86"/>
      <c r="N33" s="85"/>
      <c r="O33" s="37"/>
      <c r="P33" s="94"/>
      <c r="Q33" s="86"/>
      <c r="R33" s="189"/>
      <c r="S33" s="192"/>
      <c r="T33" s="193"/>
      <c r="U33" s="190"/>
      <c r="V33" s="194"/>
      <c r="W33" s="192"/>
      <c r="X33" s="193"/>
      <c r="Y33" s="195"/>
      <c r="Z33" s="402"/>
      <c r="AA33" s="393"/>
      <c r="AB33" s="394"/>
      <c r="AC33" s="403"/>
      <c r="AD33" s="402"/>
      <c r="AE33" s="393"/>
      <c r="AF33" s="394"/>
      <c r="AG33" s="403"/>
      <c r="AH33" s="156"/>
      <c r="AI33" s="156"/>
      <c r="AJ33" s="156"/>
      <c r="AK33" s="175"/>
      <c r="AL33" s="89"/>
      <c r="AM33" s="90"/>
      <c r="AN33" s="95"/>
      <c r="AO33" s="91"/>
      <c r="AP33" s="155"/>
      <c r="AQ33" s="156"/>
      <c r="AR33" s="157"/>
      <c r="AS33" s="175"/>
      <c r="AT33" s="442"/>
      <c r="AU33" s="450"/>
      <c r="AV33" s="19"/>
    </row>
    <row r="34" spans="1:48" s="67" customFormat="1" ht="91.5" customHeight="1" thickBot="1">
      <c r="A34" s="68" t="s">
        <v>19</v>
      </c>
      <c r="B34" s="83" t="s">
        <v>238</v>
      </c>
      <c r="C34" s="80"/>
      <c r="D34" s="80"/>
      <c r="E34" s="81"/>
      <c r="F34" s="431" t="s">
        <v>239</v>
      </c>
      <c r="G34" s="432"/>
      <c r="H34" s="432"/>
      <c r="I34" s="433"/>
      <c r="J34" s="428" t="s">
        <v>214</v>
      </c>
      <c r="K34" s="429"/>
      <c r="L34" s="429"/>
      <c r="M34" s="430"/>
      <c r="N34" s="428" t="s">
        <v>240</v>
      </c>
      <c r="O34" s="429"/>
      <c r="P34" s="429"/>
      <c r="Q34" s="430"/>
      <c r="R34" s="417" t="s">
        <v>241</v>
      </c>
      <c r="S34" s="418"/>
      <c r="T34" s="418"/>
      <c r="U34" s="419"/>
      <c r="V34" s="469" t="s">
        <v>242</v>
      </c>
      <c r="W34" s="470"/>
      <c r="X34" s="470"/>
      <c r="Y34" s="471"/>
      <c r="Z34" s="425" t="s">
        <v>243</v>
      </c>
      <c r="AA34" s="426"/>
      <c r="AB34" s="426"/>
      <c r="AC34" s="427"/>
      <c r="AD34" s="425" t="s">
        <v>244</v>
      </c>
      <c r="AE34" s="426"/>
      <c r="AF34" s="426"/>
      <c r="AG34" s="427"/>
      <c r="AH34" s="165"/>
      <c r="AI34" s="165"/>
      <c r="AJ34" s="165"/>
      <c r="AK34" s="166"/>
      <c r="AL34" s="434" t="s">
        <v>12</v>
      </c>
      <c r="AM34" s="435"/>
      <c r="AN34" s="435"/>
      <c r="AO34" s="436"/>
      <c r="AP34" s="176"/>
      <c r="AQ34" s="176"/>
      <c r="AR34" s="176"/>
      <c r="AS34" s="203"/>
      <c r="AT34" s="444"/>
      <c r="AU34" s="452"/>
      <c r="AV34" s="66"/>
    </row>
    <row r="35" spans="1:48" s="20" customFormat="1" ht="16.5" thickBot="1">
      <c r="A35" s="26"/>
      <c r="B35" s="27">
        <v>2</v>
      </c>
      <c r="C35" s="28">
        <v>0</v>
      </c>
      <c r="D35" s="28">
        <v>2</v>
      </c>
      <c r="E35" s="29">
        <v>20</v>
      </c>
      <c r="F35" s="27">
        <v>2</v>
      </c>
      <c r="G35" s="28">
        <v>0</v>
      </c>
      <c r="H35" s="28">
        <v>2</v>
      </c>
      <c r="I35" s="29">
        <v>20</v>
      </c>
      <c r="J35" s="27">
        <v>2</v>
      </c>
      <c r="K35" s="28">
        <v>0</v>
      </c>
      <c r="L35" s="28">
        <v>2</v>
      </c>
      <c r="M35" s="29">
        <v>20</v>
      </c>
      <c r="N35" s="27">
        <v>2</v>
      </c>
      <c r="O35" s="28">
        <v>0</v>
      </c>
      <c r="P35" s="28">
        <v>2</v>
      </c>
      <c r="Q35" s="29">
        <v>20</v>
      </c>
      <c r="R35" s="196">
        <v>1</v>
      </c>
      <c r="S35" s="197">
        <v>0</v>
      </c>
      <c r="T35" s="197">
        <v>2</v>
      </c>
      <c r="U35" s="198">
        <v>10</v>
      </c>
      <c r="V35" s="118">
        <v>1</v>
      </c>
      <c r="W35" s="119">
        <v>0</v>
      </c>
      <c r="X35" s="119">
        <v>2</v>
      </c>
      <c r="Y35" s="120">
        <v>10</v>
      </c>
      <c r="Z35" s="404">
        <v>1</v>
      </c>
      <c r="AA35" s="405">
        <v>0</v>
      </c>
      <c r="AB35" s="405">
        <v>2</v>
      </c>
      <c r="AC35" s="406">
        <v>10</v>
      </c>
      <c r="AD35" s="404">
        <v>1</v>
      </c>
      <c r="AE35" s="405">
        <v>0</v>
      </c>
      <c r="AF35" s="405">
        <v>2</v>
      </c>
      <c r="AG35" s="406">
        <v>10</v>
      </c>
      <c r="AH35" s="102"/>
      <c r="AI35" s="102"/>
      <c r="AJ35" s="102"/>
      <c r="AK35" s="134"/>
      <c r="AL35" s="30">
        <v>0</v>
      </c>
      <c r="AM35" s="31">
        <v>2</v>
      </c>
      <c r="AN35" s="31">
        <v>0</v>
      </c>
      <c r="AO35" s="32"/>
      <c r="AP35" s="102"/>
      <c r="AQ35" s="102"/>
      <c r="AR35" s="102"/>
      <c r="AS35" s="134"/>
      <c r="AT35" s="33">
        <f>B35+C35+D35+F35+G35+H35+J35+K35+L35+N35+O35+P35+R35+S35+T35+V35+W35+X35</f>
        <v>22</v>
      </c>
      <c r="AU35" s="18">
        <f>E35+I35+M35+Q35+U35+Y35</f>
        <v>100</v>
      </c>
      <c r="AV35" s="19"/>
    </row>
    <row r="36" spans="1:48" s="20" customFormat="1" ht="16.5" customHeight="1" thickBot="1">
      <c r="A36" s="34"/>
      <c r="B36" s="35" t="s">
        <v>171</v>
      </c>
      <c r="C36" s="437" t="s">
        <v>27</v>
      </c>
      <c r="D36" s="476"/>
      <c r="E36" s="36" t="s">
        <v>9</v>
      </c>
      <c r="F36" s="35" t="s">
        <v>172</v>
      </c>
      <c r="G36" s="437" t="s">
        <v>27</v>
      </c>
      <c r="H36" s="437"/>
      <c r="I36" s="36" t="s">
        <v>9</v>
      </c>
      <c r="J36" s="35" t="s">
        <v>173</v>
      </c>
      <c r="K36" s="437" t="s">
        <v>64</v>
      </c>
      <c r="L36" s="437"/>
      <c r="M36" s="36" t="s">
        <v>9</v>
      </c>
      <c r="N36" s="35" t="s">
        <v>174</v>
      </c>
      <c r="O36" s="437" t="s">
        <v>64</v>
      </c>
      <c r="P36" s="437"/>
      <c r="Q36" s="36" t="s">
        <v>10</v>
      </c>
      <c r="R36" s="35" t="s">
        <v>182</v>
      </c>
      <c r="S36" s="437" t="s">
        <v>27</v>
      </c>
      <c r="T36" s="437"/>
      <c r="U36" s="36"/>
      <c r="V36" s="191" t="s">
        <v>177</v>
      </c>
      <c r="W36" s="415" t="s">
        <v>41</v>
      </c>
      <c r="X36" s="416"/>
      <c r="Y36" s="227" t="s">
        <v>10</v>
      </c>
      <c r="Z36" s="191" t="s">
        <v>179</v>
      </c>
      <c r="AA36" s="415" t="s">
        <v>41</v>
      </c>
      <c r="AB36" s="416"/>
      <c r="AC36" s="227" t="s">
        <v>10</v>
      </c>
      <c r="AD36" s="233"/>
      <c r="AE36" s="234"/>
      <c r="AF36" s="234"/>
      <c r="AG36" s="235"/>
      <c r="AH36" s="234"/>
      <c r="AI36" s="234"/>
      <c r="AJ36" s="234"/>
      <c r="AK36" s="235"/>
      <c r="AL36" s="136" t="s">
        <v>181</v>
      </c>
      <c r="AM36" s="447" t="s">
        <v>71</v>
      </c>
      <c r="AN36" s="448"/>
      <c r="AO36" s="38" t="s">
        <v>42</v>
      </c>
      <c r="AP36" s="238" t="s">
        <v>183</v>
      </c>
      <c r="AQ36" s="449" t="s">
        <v>184</v>
      </c>
      <c r="AR36" s="449"/>
      <c r="AS36" s="182" t="s">
        <v>185</v>
      </c>
      <c r="AT36" s="23"/>
      <c r="AU36" s="21"/>
      <c r="AV36" s="19"/>
    </row>
    <row r="37" spans="1:48" s="20" customFormat="1" ht="16.5" customHeight="1">
      <c r="A37" s="84"/>
      <c r="B37" s="85"/>
      <c r="C37" s="37"/>
      <c r="D37" s="94"/>
      <c r="E37" s="86"/>
      <c r="F37" s="85"/>
      <c r="G37" s="37"/>
      <c r="H37" s="37"/>
      <c r="I37" s="86"/>
      <c r="J37" s="85"/>
      <c r="K37" s="37"/>
      <c r="L37" s="37"/>
      <c r="M37" s="86"/>
      <c r="N37" s="85"/>
      <c r="O37" s="37"/>
      <c r="P37" s="37"/>
      <c r="Q37" s="86"/>
      <c r="R37" s="85"/>
      <c r="S37" s="37"/>
      <c r="T37" s="37"/>
      <c r="U37" s="86"/>
      <c r="V37" s="228"/>
      <c r="W37" s="192"/>
      <c r="X37" s="193"/>
      <c r="Y37" s="229"/>
      <c r="Z37" s="228"/>
      <c r="AA37" s="192"/>
      <c r="AB37" s="193"/>
      <c r="AC37" s="229"/>
      <c r="AD37" s="236"/>
      <c r="AE37" s="237"/>
      <c r="AF37" s="237"/>
      <c r="AG37" s="201"/>
      <c r="AH37" s="237"/>
      <c r="AI37" s="237"/>
      <c r="AJ37" s="237"/>
      <c r="AK37" s="201"/>
      <c r="AL37" s="89"/>
      <c r="AM37" s="90"/>
      <c r="AN37" s="95"/>
      <c r="AO37" s="91"/>
      <c r="AP37" s="230"/>
      <c r="AQ37" s="231"/>
      <c r="AR37" s="231"/>
      <c r="AS37" s="232"/>
      <c r="AT37" s="442"/>
      <c r="AU37" s="450"/>
      <c r="AV37" s="19"/>
    </row>
    <row r="38" spans="1:48" s="67" customFormat="1" ht="105" customHeight="1" thickBot="1">
      <c r="A38" s="68" t="s">
        <v>20</v>
      </c>
      <c r="B38" s="431" t="s">
        <v>245</v>
      </c>
      <c r="C38" s="432"/>
      <c r="D38" s="432"/>
      <c r="E38" s="433"/>
      <c r="F38" s="420" t="s">
        <v>68</v>
      </c>
      <c r="G38" s="421"/>
      <c r="H38" s="421"/>
      <c r="I38" s="422"/>
      <c r="J38" s="420" t="s">
        <v>246</v>
      </c>
      <c r="K38" s="421"/>
      <c r="L38" s="421"/>
      <c r="M38" s="422"/>
      <c r="N38" s="428" t="s">
        <v>69</v>
      </c>
      <c r="O38" s="429"/>
      <c r="P38" s="429"/>
      <c r="Q38" s="430"/>
      <c r="R38" s="428" t="s">
        <v>70</v>
      </c>
      <c r="S38" s="429"/>
      <c r="T38" s="429"/>
      <c r="U38" s="430"/>
      <c r="V38" s="417" t="s">
        <v>247</v>
      </c>
      <c r="W38" s="418"/>
      <c r="X38" s="418"/>
      <c r="Y38" s="419"/>
      <c r="Z38" s="417" t="s">
        <v>248</v>
      </c>
      <c r="AA38" s="418"/>
      <c r="AB38" s="418"/>
      <c r="AC38" s="419"/>
      <c r="AD38" s="236"/>
      <c r="AE38" s="237"/>
      <c r="AF38" s="237"/>
      <c r="AG38" s="201"/>
      <c r="AH38" s="237"/>
      <c r="AI38" s="237"/>
      <c r="AJ38" s="237"/>
      <c r="AK38" s="201"/>
      <c r="AL38" s="434" t="s">
        <v>12</v>
      </c>
      <c r="AM38" s="435"/>
      <c r="AN38" s="435"/>
      <c r="AO38" s="436"/>
      <c r="AP38" s="466" t="s">
        <v>186</v>
      </c>
      <c r="AQ38" s="467"/>
      <c r="AR38" s="467"/>
      <c r="AS38" s="468"/>
      <c r="AT38" s="444"/>
      <c r="AU38" s="452"/>
      <c r="AV38" s="66"/>
    </row>
    <row r="39" spans="1:48" s="24" customFormat="1" ht="21" customHeight="1" thickBot="1">
      <c r="A39" s="226"/>
      <c r="B39" s="27">
        <v>2</v>
      </c>
      <c r="C39" s="28">
        <v>0</v>
      </c>
      <c r="D39" s="28">
        <v>3</v>
      </c>
      <c r="E39" s="29"/>
      <c r="F39" s="27">
        <v>2</v>
      </c>
      <c r="G39" s="28">
        <v>0</v>
      </c>
      <c r="H39" s="28">
        <v>3</v>
      </c>
      <c r="I39" s="29"/>
      <c r="J39" s="27">
        <v>1</v>
      </c>
      <c r="K39" s="28">
        <v>0</v>
      </c>
      <c r="L39" s="28">
        <v>2</v>
      </c>
      <c r="M39" s="29"/>
      <c r="N39" s="27">
        <v>2</v>
      </c>
      <c r="O39" s="28">
        <v>2</v>
      </c>
      <c r="P39" s="28">
        <v>0</v>
      </c>
      <c r="Q39" s="29"/>
      <c r="R39" s="27"/>
      <c r="S39" s="28"/>
      <c r="T39" s="28"/>
      <c r="U39" s="29"/>
      <c r="V39" s="196">
        <v>1</v>
      </c>
      <c r="W39" s="197">
        <v>0</v>
      </c>
      <c r="X39" s="197">
        <v>2</v>
      </c>
      <c r="Y39" s="198"/>
      <c r="Z39" s="196">
        <v>1</v>
      </c>
      <c r="AA39" s="197">
        <v>0</v>
      </c>
      <c r="AB39" s="197">
        <v>2</v>
      </c>
      <c r="AC39" s="198"/>
      <c r="AD39" s="202"/>
      <c r="AE39" s="199"/>
      <c r="AF39" s="199"/>
      <c r="AG39" s="200"/>
      <c r="AH39" s="199"/>
      <c r="AI39" s="199"/>
      <c r="AJ39" s="199"/>
      <c r="AK39" s="200"/>
      <c r="AL39" s="30">
        <v>0</v>
      </c>
      <c r="AM39" s="31">
        <v>2</v>
      </c>
      <c r="AN39" s="31">
        <v>0</v>
      </c>
      <c r="AO39" s="32"/>
      <c r="AP39" s="239"/>
      <c r="AQ39" s="240"/>
      <c r="AR39" s="240"/>
      <c r="AS39" s="241"/>
      <c r="AT39" s="11"/>
      <c r="AU39" s="2"/>
      <c r="AV39" s="1"/>
    </row>
    <row r="40" spans="1:44" s="48" customFormat="1" ht="16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/>
      <c r="AM40"/>
      <c r="AN40"/>
      <c r="AO40"/>
      <c r="AP40" s="45"/>
      <c r="AQ40" s="46"/>
      <c r="AR40" s="47"/>
    </row>
    <row r="41" spans="1:44" s="48" customFormat="1" ht="16.5" customHeight="1" thickBo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/>
      <c r="AM41"/>
      <c r="AN41"/>
      <c r="AO41"/>
      <c r="AP41" s="45"/>
      <c r="AQ41" s="46"/>
      <c r="AR41" s="47"/>
    </row>
    <row r="42" spans="1:47" s="20" customFormat="1" ht="19.5" customHeight="1" thickBot="1">
      <c r="A42" s="204" t="s">
        <v>154</v>
      </c>
      <c r="B42" s="407" t="s">
        <v>155</v>
      </c>
      <c r="C42" s="408"/>
      <c r="D42" s="204" t="s">
        <v>156</v>
      </c>
      <c r="E42" s="205"/>
      <c r="F42" s="206"/>
      <c r="G42" s="206"/>
      <c r="H42" s="207"/>
      <c r="I42" s="207"/>
      <c r="J42" s="207"/>
      <c r="K42" s="207"/>
      <c r="L42" s="207"/>
      <c r="Q42" s="208"/>
      <c r="R42" s="209" t="s">
        <v>157</v>
      </c>
      <c r="S42" s="206"/>
      <c r="T42" s="206"/>
      <c r="U42" s="207"/>
      <c r="V42" s="207"/>
      <c r="W42" s="207"/>
      <c r="X42" s="20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/>
      <c r="AM42"/>
      <c r="AN42"/>
      <c r="AO42"/>
      <c r="AR42" s="52"/>
      <c r="AT42" s="50" t="e">
        <f>(AT6+AT10+AT14+AT20+AT24+AT31+AT35)*15+#REF!*10</f>
        <v>#REF!</v>
      </c>
      <c r="AU42" s="51" t="e">
        <f>AU6+AU10+AU14+AU20+AU24+AU31+AU35+#REF!</f>
        <v>#REF!</v>
      </c>
    </row>
    <row r="43" spans="1:40" s="20" customFormat="1" ht="19.5" customHeight="1" thickBot="1">
      <c r="A43" s="409" t="s">
        <v>158</v>
      </c>
      <c r="B43" s="410"/>
      <c r="C43" s="410"/>
      <c r="D43" s="411"/>
      <c r="E43" s="206"/>
      <c r="F43" s="206"/>
      <c r="G43" s="206"/>
      <c r="H43" s="210"/>
      <c r="I43" s="210"/>
      <c r="J43" s="210"/>
      <c r="K43" s="210"/>
      <c r="L43" s="210"/>
      <c r="Q43" s="211"/>
      <c r="R43" s="211"/>
      <c r="S43" s="206"/>
      <c r="T43" s="206"/>
      <c r="U43" s="210"/>
      <c r="V43" s="210"/>
      <c r="W43" s="210"/>
      <c r="X43" s="210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4"/>
      <c r="AM43" s="55"/>
      <c r="AN43" s="53" t="s">
        <v>21</v>
      </c>
    </row>
    <row r="44" spans="1:44" s="20" customFormat="1" ht="19.5" customHeight="1" thickBot="1">
      <c r="A44" s="412"/>
      <c r="B44" s="413"/>
      <c r="C44" s="413"/>
      <c r="D44" s="414"/>
      <c r="E44" s="206"/>
      <c r="F44" s="206"/>
      <c r="G44" s="206"/>
      <c r="H44" s="206"/>
      <c r="I44" s="206"/>
      <c r="J44" s="206"/>
      <c r="K44" s="206"/>
      <c r="L44" s="206"/>
      <c r="Q44" s="212"/>
      <c r="R44" s="209" t="s">
        <v>159</v>
      </c>
      <c r="S44" s="206"/>
      <c r="T44" s="206"/>
      <c r="U44" s="206"/>
      <c r="V44" s="206"/>
      <c r="W44" s="206"/>
      <c r="X44" s="206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6"/>
      <c r="AM44" s="55"/>
      <c r="AN44" s="53"/>
      <c r="AP44" s="96"/>
      <c r="AQ44" s="96"/>
      <c r="AR44" s="96"/>
    </row>
    <row r="45" spans="1:40" s="20" customFormat="1" ht="19.5" customHeight="1" thickBot="1">
      <c r="A45" s="204" t="s">
        <v>22</v>
      </c>
      <c r="B45" s="204" t="s">
        <v>23</v>
      </c>
      <c r="C45" s="204" t="s">
        <v>160</v>
      </c>
      <c r="D45" s="204" t="s">
        <v>161</v>
      </c>
      <c r="E45" s="206"/>
      <c r="F45" s="206"/>
      <c r="G45" s="206"/>
      <c r="H45" s="211"/>
      <c r="I45" s="211"/>
      <c r="J45" s="211"/>
      <c r="K45" s="206"/>
      <c r="L45" s="206"/>
      <c r="Q45" s="211"/>
      <c r="R45" s="211"/>
      <c r="S45" s="211"/>
      <c r="T45" s="211"/>
      <c r="U45" s="211"/>
      <c r="V45" s="211"/>
      <c r="W45" s="211"/>
      <c r="X45" s="211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7"/>
      <c r="AM45" s="58"/>
      <c r="AN45" s="53"/>
    </row>
    <row r="46" spans="1:40" s="20" customFormat="1" ht="19.5" customHeight="1" thickBot="1">
      <c r="A46" s="205"/>
      <c r="B46" s="205"/>
      <c r="C46" s="205"/>
      <c r="D46" s="205"/>
      <c r="E46" s="206"/>
      <c r="F46" s="206"/>
      <c r="G46" s="206"/>
      <c r="H46" s="211"/>
      <c r="I46" s="211"/>
      <c r="J46" s="211"/>
      <c r="K46" s="206"/>
      <c r="L46" s="206"/>
      <c r="Q46" s="400"/>
      <c r="R46" s="209" t="s">
        <v>159</v>
      </c>
      <c r="S46" s="206"/>
      <c r="T46" s="206"/>
      <c r="U46" s="206"/>
      <c r="V46" s="206"/>
      <c r="X46" s="211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9"/>
      <c r="AM46" s="58"/>
      <c r="AN46" s="53"/>
    </row>
    <row r="47" spans="1:44" s="20" customFormat="1" ht="16.5" thickBot="1">
      <c r="A47" s="214" t="s">
        <v>163</v>
      </c>
      <c r="B47" s="214"/>
      <c r="C47" s="214"/>
      <c r="D47" s="214"/>
      <c r="E47" s="214"/>
      <c r="F47" s="214"/>
      <c r="G47" s="214"/>
      <c r="H47" s="215"/>
      <c r="I47" s="215"/>
      <c r="J47" s="215"/>
      <c r="K47" s="216"/>
      <c r="L47" s="216"/>
      <c r="X47" s="215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/>
      <c r="AM47"/>
      <c r="AN47"/>
      <c r="AO47"/>
      <c r="AP47" s="59"/>
      <c r="AQ47" s="58"/>
      <c r="AR47" s="53"/>
    </row>
    <row r="48" spans="1:44" s="20" customFormat="1" ht="18.75" thickBot="1">
      <c r="A48" s="217" t="s">
        <v>257</v>
      </c>
      <c r="B48" s="214"/>
      <c r="C48" s="214"/>
      <c r="D48" s="214"/>
      <c r="E48" s="214"/>
      <c r="F48" s="214"/>
      <c r="G48" s="214"/>
      <c r="H48" s="215"/>
      <c r="I48" s="215"/>
      <c r="J48" s="215"/>
      <c r="K48" s="216"/>
      <c r="L48" s="216"/>
      <c r="Q48" s="213"/>
      <c r="R48" s="209" t="s">
        <v>162</v>
      </c>
      <c r="S48" s="206"/>
      <c r="T48" s="206"/>
      <c r="U48" s="207"/>
      <c r="V48" s="211"/>
      <c r="W48" s="211"/>
      <c r="X48" s="215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/>
      <c r="AM48"/>
      <c r="AN48"/>
      <c r="AO48"/>
      <c r="AP48" s="59"/>
      <c r="AQ48" s="58"/>
      <c r="AR48" s="53"/>
    </row>
    <row r="49" spans="1:44" s="20" customFormat="1" ht="16.5" thickBot="1">
      <c r="A49" s="214" t="s">
        <v>256</v>
      </c>
      <c r="B49" s="214"/>
      <c r="C49" s="214"/>
      <c r="D49" s="214"/>
      <c r="E49" s="214"/>
      <c r="F49" s="214"/>
      <c r="G49" s="214"/>
      <c r="H49" s="215"/>
      <c r="I49" s="215"/>
      <c r="J49" s="215"/>
      <c r="K49" s="216"/>
      <c r="L49" s="216"/>
      <c r="Q49" s="215"/>
      <c r="R49" s="215"/>
      <c r="S49" s="215"/>
      <c r="T49" s="215"/>
      <c r="U49" s="215"/>
      <c r="V49" s="215"/>
      <c r="W49" s="215"/>
      <c r="X49" s="215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/>
      <c r="AM49"/>
      <c r="AN49"/>
      <c r="AO49"/>
      <c r="AP49" s="59"/>
      <c r="AQ49" s="58"/>
      <c r="AR49" s="53"/>
    </row>
    <row r="50" spans="1:41" s="20" customFormat="1" ht="16.5" thickBot="1">
      <c r="A50" s="214" t="s">
        <v>167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Q50" s="218"/>
      <c r="R50" s="217" t="s">
        <v>165</v>
      </c>
      <c r="S50" s="215"/>
      <c r="T50" s="215"/>
      <c r="U50" s="215"/>
      <c r="V50" s="215"/>
      <c r="W50" s="215"/>
      <c r="X50" s="215"/>
      <c r="AL50"/>
      <c r="AM50"/>
      <c r="AN50"/>
      <c r="AO50"/>
    </row>
    <row r="51" spans="1:41" s="25" customFormat="1" ht="16.5" thickBot="1">
      <c r="A51" s="214" t="s">
        <v>169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5"/>
      <c r="R51" s="215"/>
      <c r="S51" s="215"/>
      <c r="T51" s="215"/>
      <c r="U51" s="215"/>
      <c r="V51" s="215"/>
      <c r="W51" s="215"/>
      <c r="X51" s="215"/>
      <c r="AL51"/>
      <c r="AM51"/>
      <c r="AN51"/>
      <c r="AO51"/>
    </row>
    <row r="52" spans="1:41" s="25" customFormat="1" ht="18.75" thickBot="1">
      <c r="A52" s="217" t="s">
        <v>260</v>
      </c>
      <c r="B52" s="217"/>
      <c r="C52" s="217"/>
      <c r="D52" s="217"/>
      <c r="E52" s="214"/>
      <c r="F52" s="214"/>
      <c r="G52" s="214"/>
      <c r="H52" s="215"/>
      <c r="I52" s="215"/>
      <c r="J52" s="215"/>
      <c r="K52" s="216"/>
      <c r="L52" s="216"/>
      <c r="M52" s="222"/>
      <c r="N52" s="222"/>
      <c r="O52" s="222"/>
      <c r="P52" s="215"/>
      <c r="Q52" s="219"/>
      <c r="R52" s="217" t="s">
        <v>168</v>
      </c>
      <c r="S52" s="216"/>
      <c r="T52" s="216"/>
      <c r="U52" s="220"/>
      <c r="V52" s="221"/>
      <c r="W52" s="215"/>
      <c r="AL52"/>
      <c r="AM52"/>
      <c r="AN52"/>
      <c r="AO52"/>
    </row>
    <row r="53" spans="1:41" s="25" customFormat="1" ht="15.75">
      <c r="A53" s="206"/>
      <c r="B53" s="206"/>
      <c r="C53" s="206"/>
      <c r="D53" s="206"/>
      <c r="E53" s="205"/>
      <c r="F53" s="205"/>
      <c r="G53" s="205"/>
      <c r="H53" s="211"/>
      <c r="I53" s="211"/>
      <c r="J53" s="211"/>
      <c r="K53" s="211"/>
      <c r="L53" s="211"/>
      <c r="M53" s="211"/>
      <c r="N53" s="211"/>
      <c r="O53" s="211"/>
      <c r="P53" s="211"/>
      <c r="Q53" s="215"/>
      <c r="R53" s="215"/>
      <c r="S53" s="215"/>
      <c r="T53" s="215"/>
      <c r="U53" s="215"/>
      <c r="V53" s="215"/>
      <c r="W53" s="215"/>
      <c r="AL53"/>
      <c r="AM53"/>
      <c r="AN53"/>
      <c r="AO53"/>
    </row>
    <row r="54" spans="1:41" s="25" customFormat="1" ht="15.75">
      <c r="A54" s="206"/>
      <c r="B54" s="206"/>
      <c r="C54" s="206"/>
      <c r="D54" s="206"/>
      <c r="E54" s="209"/>
      <c r="F54" s="209"/>
      <c r="G54" s="209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AL54"/>
      <c r="AM54"/>
      <c r="AN54"/>
      <c r="AO54"/>
    </row>
    <row r="55" spans="1:41" s="25" customFormat="1" ht="18">
      <c r="A55" s="223"/>
      <c r="B55" s="224"/>
      <c r="C55" s="224"/>
      <c r="D55" s="224"/>
      <c r="E55" s="206"/>
      <c r="F55" s="206"/>
      <c r="G55" s="206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AL55"/>
      <c r="AM55"/>
      <c r="AN55"/>
      <c r="AO55"/>
    </row>
    <row r="56" spans="38:41" s="25" customFormat="1" ht="12.75">
      <c r="AL56"/>
      <c r="AM56"/>
      <c r="AN56"/>
      <c r="AO56"/>
    </row>
    <row r="57" spans="38:41" s="25" customFormat="1" ht="12.75">
      <c r="AL57"/>
      <c r="AM57"/>
      <c r="AN57"/>
      <c r="AO57"/>
    </row>
    <row r="58" spans="38:41" s="25" customFormat="1" ht="12.75">
      <c r="AL58"/>
      <c r="AM58"/>
      <c r="AN58"/>
      <c r="AO58"/>
    </row>
    <row r="59" spans="38:41" s="25" customFormat="1" ht="12.75">
      <c r="AL59"/>
      <c r="AM59"/>
      <c r="AN59"/>
      <c r="AO59"/>
    </row>
    <row r="60" spans="38:41" s="25" customFormat="1" ht="12.75">
      <c r="AL60"/>
      <c r="AM60"/>
      <c r="AN60"/>
      <c r="AO60"/>
    </row>
    <row r="61" spans="38:41" s="25" customFormat="1" ht="12.75">
      <c r="AL61"/>
      <c r="AM61"/>
      <c r="AN61"/>
      <c r="AO61"/>
    </row>
    <row r="62" spans="38:41" s="25" customFormat="1" ht="12.75">
      <c r="AL62"/>
      <c r="AM62"/>
      <c r="AN62"/>
      <c r="AO62"/>
    </row>
    <row r="63" spans="38:41" s="25" customFormat="1" ht="12.75">
      <c r="AL63"/>
      <c r="AM63"/>
      <c r="AN63"/>
      <c r="AO63"/>
    </row>
    <row r="64" spans="38:41" s="25" customFormat="1" ht="12.75">
      <c r="AL64"/>
      <c r="AM64"/>
      <c r="AN64"/>
      <c r="AO64"/>
    </row>
    <row r="65" spans="38:41" s="25" customFormat="1" ht="12.75">
      <c r="AL65"/>
      <c r="AM65"/>
      <c r="AN65"/>
      <c r="AO65"/>
    </row>
  </sheetData>
  <sheetProtection/>
  <mergeCells count="152">
    <mergeCell ref="J28:M28"/>
    <mergeCell ref="N28:Q28"/>
    <mergeCell ref="AL28:AO28"/>
    <mergeCell ref="B1:AK1"/>
    <mergeCell ref="V2:Y2"/>
    <mergeCell ref="Z2:AC2"/>
    <mergeCell ref="AD2:AG2"/>
    <mergeCell ref="AH2:AK2"/>
    <mergeCell ref="AL2:AO2"/>
    <mergeCell ref="AP2:AS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J4:M4"/>
    <mergeCell ref="N4:Q4"/>
    <mergeCell ref="V4:Y4"/>
    <mergeCell ref="Z4:AC4"/>
    <mergeCell ref="AD4:AG4"/>
    <mergeCell ref="AH4:AK4"/>
    <mergeCell ref="AL4:AO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F8:I8"/>
    <mergeCell ref="J8:M8"/>
    <mergeCell ref="N8:Q8"/>
    <mergeCell ref="V8:Y8"/>
    <mergeCell ref="Z8:AC8"/>
    <mergeCell ref="AD8:AG8"/>
    <mergeCell ref="AH8:AK8"/>
    <mergeCell ref="AP8:AS8"/>
    <mergeCell ref="C11:D11"/>
    <mergeCell ref="G11:H11"/>
    <mergeCell ref="K11:L11"/>
    <mergeCell ref="O11:P11"/>
    <mergeCell ref="S11:T11"/>
    <mergeCell ref="V11:Y14"/>
    <mergeCell ref="AM11:AN11"/>
    <mergeCell ref="F12:I12"/>
    <mergeCell ref="J12:M12"/>
    <mergeCell ref="N12:Q12"/>
    <mergeCell ref="R12:U12"/>
    <mergeCell ref="AL12:AO12"/>
    <mergeCell ref="C15:D15"/>
    <mergeCell ref="G15:H15"/>
    <mergeCell ref="K15:L15"/>
    <mergeCell ref="O15:P15"/>
    <mergeCell ref="S15:T15"/>
    <mergeCell ref="W15:X15"/>
    <mergeCell ref="AM15:AN15"/>
    <mergeCell ref="AQ15:AR15"/>
    <mergeCell ref="AT16:AT18"/>
    <mergeCell ref="AU16:AU18"/>
    <mergeCell ref="B18:E18"/>
    <mergeCell ref="F18:I18"/>
    <mergeCell ref="J18:M18"/>
    <mergeCell ref="N18:Q18"/>
    <mergeCell ref="R18:U18"/>
    <mergeCell ref="V18:Y18"/>
    <mergeCell ref="AP18:AS18"/>
    <mergeCell ref="C21:D21"/>
    <mergeCell ref="G21:H21"/>
    <mergeCell ref="K21:L21"/>
    <mergeCell ref="O21:P21"/>
    <mergeCell ref="S21:T21"/>
    <mergeCell ref="W21:X21"/>
    <mergeCell ref="AM21:AN21"/>
    <mergeCell ref="AQ21:AR21"/>
    <mergeCell ref="R22:U23"/>
    <mergeCell ref="V22:Y23"/>
    <mergeCell ref="AT22:AT23"/>
    <mergeCell ref="AU22:AU23"/>
    <mergeCell ref="B23:E23"/>
    <mergeCell ref="N23:Q23"/>
    <mergeCell ref="AL23:AO23"/>
    <mergeCell ref="V30:Y30"/>
    <mergeCell ref="Z28:AC28"/>
    <mergeCell ref="C25:D25"/>
    <mergeCell ref="G25:H25"/>
    <mergeCell ref="K25:L25"/>
    <mergeCell ref="O25:P25"/>
    <mergeCell ref="S25:T25"/>
    <mergeCell ref="W25:X25"/>
    <mergeCell ref="B28:E28"/>
    <mergeCell ref="F28:I28"/>
    <mergeCell ref="AM25:AN25"/>
    <mergeCell ref="AQ25:AR25"/>
    <mergeCell ref="AT26:AT29"/>
    <mergeCell ref="AU26:AU29"/>
    <mergeCell ref="R28:U28"/>
    <mergeCell ref="AA25:AB25"/>
    <mergeCell ref="V28:Y28"/>
    <mergeCell ref="C32:D32"/>
    <mergeCell ref="G32:H32"/>
    <mergeCell ref="K32:L32"/>
    <mergeCell ref="O32:P32"/>
    <mergeCell ref="S32:T32"/>
    <mergeCell ref="V34:Y34"/>
    <mergeCell ref="AQ32:AR32"/>
    <mergeCell ref="AT33:AT34"/>
    <mergeCell ref="AU33:AU34"/>
    <mergeCell ref="AD34:AG34"/>
    <mergeCell ref="AL34:AO34"/>
    <mergeCell ref="W32:X32"/>
    <mergeCell ref="AE32:AF32"/>
    <mergeCell ref="AM32:AN32"/>
    <mergeCell ref="Z34:AC34"/>
    <mergeCell ref="AA32:AB32"/>
    <mergeCell ref="AU37:AU38"/>
    <mergeCell ref="B38:E38"/>
    <mergeCell ref="F38:I38"/>
    <mergeCell ref="J38:M38"/>
    <mergeCell ref="N38:Q38"/>
    <mergeCell ref="R38:U38"/>
    <mergeCell ref="V38:Y38"/>
    <mergeCell ref="Z38:AC38"/>
    <mergeCell ref="AL38:AO38"/>
    <mergeCell ref="AP38:AS38"/>
    <mergeCell ref="R34:U34"/>
    <mergeCell ref="AQ36:AR36"/>
    <mergeCell ref="AT37:AT38"/>
    <mergeCell ref="C36:D36"/>
    <mergeCell ref="G36:H36"/>
    <mergeCell ref="K36:L36"/>
    <mergeCell ref="O36:P36"/>
    <mergeCell ref="S36:T36"/>
    <mergeCell ref="W36:X36"/>
    <mergeCell ref="B4:E4"/>
    <mergeCell ref="AL27:AO27"/>
    <mergeCell ref="AP28:AS28"/>
    <mergeCell ref="B42:C42"/>
    <mergeCell ref="A43:D44"/>
    <mergeCell ref="AA36:AB36"/>
    <mergeCell ref="AM36:AN36"/>
    <mergeCell ref="F34:I34"/>
    <mergeCell ref="J34:M34"/>
    <mergeCell ref="N34:Q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1"/>
  <sheetViews>
    <sheetView zoomScale="50" zoomScaleNormal="50" zoomScalePageLayoutView="0" workbookViewId="0" topLeftCell="A1">
      <selection activeCell="Z68" sqref="Z68"/>
    </sheetView>
  </sheetViews>
  <sheetFormatPr defaultColWidth="9.140625" defaultRowHeight="12.75"/>
  <cols>
    <col min="19" max="19" width="10.57421875" style="0" customWidth="1"/>
  </cols>
  <sheetData>
    <row r="1" spans="1:40" ht="27" thickBot="1">
      <c r="A1" s="25"/>
      <c r="B1" s="453" t="s">
        <v>268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512"/>
      <c r="O1" s="512"/>
      <c r="P1" s="512"/>
      <c r="Q1" s="512"/>
      <c r="R1" s="512"/>
      <c r="S1" s="512"/>
      <c r="T1" s="512"/>
      <c r="U1" s="512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486" t="s">
        <v>3</v>
      </c>
      <c r="K2" s="487"/>
      <c r="L2" s="487"/>
      <c r="M2" s="488"/>
      <c r="N2" s="486" t="s">
        <v>4</v>
      </c>
      <c r="O2" s="487"/>
      <c r="P2" s="487"/>
      <c r="Q2" s="488"/>
      <c r="R2" s="486" t="s">
        <v>5</v>
      </c>
      <c r="S2" s="487"/>
      <c r="T2" s="487"/>
      <c r="U2" s="488"/>
      <c r="V2" s="487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9</v>
      </c>
      <c r="J3" s="106" t="s">
        <v>77</v>
      </c>
      <c r="K3" s="437" t="s">
        <v>80</v>
      </c>
      <c r="L3" s="476"/>
      <c r="M3" s="36" t="s">
        <v>9</v>
      </c>
      <c r="N3" s="373" t="s">
        <v>79</v>
      </c>
      <c r="O3" s="437" t="s">
        <v>32</v>
      </c>
      <c r="P3" s="476"/>
      <c r="Q3" s="36" t="s">
        <v>9</v>
      </c>
      <c r="R3" s="374" t="s">
        <v>88</v>
      </c>
      <c r="S3" s="415" t="s">
        <v>26</v>
      </c>
      <c r="T3" s="415"/>
      <c r="U3" s="114" t="s">
        <v>9</v>
      </c>
      <c r="V3" s="374" t="s">
        <v>89</v>
      </c>
      <c r="W3" s="415" t="s">
        <v>26</v>
      </c>
      <c r="X3" s="415"/>
      <c r="Y3" s="114" t="s">
        <v>9</v>
      </c>
      <c r="Z3" s="375" t="s">
        <v>90</v>
      </c>
      <c r="AA3" s="415" t="s">
        <v>26</v>
      </c>
      <c r="AB3" s="415"/>
      <c r="AC3" s="114" t="s">
        <v>9</v>
      </c>
      <c r="AD3" s="375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44.25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188</v>
      </c>
      <c r="K4" s="429"/>
      <c r="L4" s="429"/>
      <c r="M4" s="430"/>
      <c r="N4" s="428" t="s">
        <v>33</v>
      </c>
      <c r="O4" s="429"/>
      <c r="P4" s="429"/>
      <c r="Q4" s="430"/>
      <c r="R4" s="472" t="s">
        <v>82</v>
      </c>
      <c r="S4" s="472"/>
      <c r="T4" s="472"/>
      <c r="U4" s="471"/>
      <c r="V4" s="472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343"/>
      <c r="AI4" s="344"/>
      <c r="AJ4" s="344"/>
      <c r="AK4" s="345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7"/>
      <c r="O5" s="5"/>
      <c r="P5" s="5"/>
      <c r="Q5" s="6"/>
      <c r="R5" s="116"/>
      <c r="S5" s="116"/>
      <c r="T5" s="116"/>
      <c r="U5" s="117"/>
      <c r="V5" s="116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346"/>
      <c r="AI5" s="347"/>
      <c r="AJ5" s="347"/>
      <c r="AK5" s="348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7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9">
        <v>0</v>
      </c>
      <c r="S6" s="119">
        <v>0</v>
      </c>
      <c r="T6" s="119">
        <v>23</v>
      </c>
      <c r="U6" s="120"/>
      <c r="V6" s="119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337"/>
      <c r="AI6" s="338"/>
      <c r="AJ6" s="338"/>
      <c r="AK6" s="339"/>
      <c r="AL6" s="33" t="e">
        <f>B6+C6+D6+F6+G6+H6+J6+K6+L6+R6+S6+#REF!+#REF!+#REF!+#REF!+#REF!+U6+#REF!</f>
        <v>#REF!</v>
      </c>
      <c r="AM6" s="18" t="e">
        <f>E6+I6+M6+#REF!+#REF!+#REF!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74" t="s">
        <v>99</v>
      </c>
      <c r="S7" s="415" t="s">
        <v>26</v>
      </c>
      <c r="T7" s="415"/>
      <c r="U7" s="114" t="s">
        <v>9</v>
      </c>
      <c r="V7" s="374" t="s">
        <v>100</v>
      </c>
      <c r="W7" s="415" t="s">
        <v>26</v>
      </c>
      <c r="X7" s="415"/>
      <c r="Y7" s="114" t="s">
        <v>9</v>
      </c>
      <c r="Z7" s="375" t="s">
        <v>101</v>
      </c>
      <c r="AA7" s="415" t="s">
        <v>26</v>
      </c>
      <c r="AB7" s="415"/>
      <c r="AC7" s="114" t="s">
        <v>9</v>
      </c>
      <c r="AD7" s="375" t="s">
        <v>102</v>
      </c>
      <c r="AE7" s="415" t="s">
        <v>26</v>
      </c>
      <c r="AF7" s="415"/>
      <c r="AG7" s="114" t="s">
        <v>9</v>
      </c>
      <c r="AH7" s="349"/>
      <c r="AI7" s="507"/>
      <c r="AJ7" s="508"/>
      <c r="AK7" s="332"/>
      <c r="AL7" s="23"/>
      <c r="AM7" s="21"/>
      <c r="AN7" s="22"/>
    </row>
    <row r="8" spans="1:40" ht="50.2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83" t="s">
        <v>39</v>
      </c>
      <c r="O8" s="484"/>
      <c r="P8" s="484"/>
      <c r="Q8" s="485"/>
      <c r="R8" s="472" t="s">
        <v>221</v>
      </c>
      <c r="S8" s="472"/>
      <c r="T8" s="472"/>
      <c r="U8" s="471"/>
      <c r="V8" s="472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509"/>
      <c r="AI8" s="513"/>
      <c r="AJ8" s="513"/>
      <c r="AK8" s="511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6"/>
      <c r="S9" s="116"/>
      <c r="T9" s="116"/>
      <c r="U9" s="117"/>
      <c r="V9" s="116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350"/>
      <c r="AI9" s="351"/>
      <c r="AJ9" s="351"/>
      <c r="AK9" s="352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9">
        <v>0</v>
      </c>
      <c r="S10" s="119">
        <v>0</v>
      </c>
      <c r="T10" s="119">
        <v>23</v>
      </c>
      <c r="U10" s="120"/>
      <c r="V10" s="119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338"/>
      <c r="AI10" s="338"/>
      <c r="AJ10" s="338"/>
      <c r="AK10" s="339"/>
      <c r="AL10" s="33" t="e">
        <f>B10+C10+D10+F10+G10+H10+J10+K10+L10+R10+S10+#REF!+#REF!+#REF!+#REF!+#REF!+U10+#REF!</f>
        <v>#REF!</v>
      </c>
      <c r="AM10" s="18" t="e">
        <f>E10+I10+M10+#REF!+#REF!+#REF!</f>
        <v>#REF!</v>
      </c>
      <c r="AN10" s="22"/>
    </row>
    <row r="11" spans="1:40" ht="16.5" customHeight="1" thickBot="1">
      <c r="A11" s="34"/>
      <c r="B11" s="35" t="s">
        <v>107</v>
      </c>
      <c r="C11" s="437" t="s">
        <v>26</v>
      </c>
      <c r="D11" s="476"/>
      <c r="E11" s="36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331"/>
      <c r="S11" s="354"/>
      <c r="T11" s="376"/>
      <c r="U11" s="377"/>
      <c r="V11" s="299"/>
      <c r="W11" s="264"/>
      <c r="X11" s="264"/>
      <c r="Y11" s="265"/>
      <c r="Z11" s="263"/>
      <c r="AA11" s="264"/>
      <c r="AB11" s="264"/>
      <c r="AC11" s="265"/>
      <c r="AD11" s="264"/>
      <c r="AE11" s="264"/>
      <c r="AF11" s="264"/>
      <c r="AG11" s="265"/>
      <c r="AH11" s="353"/>
      <c r="AI11" s="354"/>
      <c r="AJ11" s="355"/>
      <c r="AK11" s="332"/>
      <c r="AL11" s="23"/>
      <c r="AM11" s="21"/>
      <c r="AN11" s="22"/>
    </row>
    <row r="12" spans="1:40" ht="16.5" customHeight="1" thickBot="1">
      <c r="A12" s="84"/>
      <c r="B12" s="85"/>
      <c r="C12" s="37"/>
      <c r="D12" s="514"/>
      <c r="E12" s="515"/>
      <c r="F12" s="85"/>
      <c r="G12" s="37"/>
      <c r="H12" s="514"/>
      <c r="I12" s="515"/>
      <c r="J12" s="85"/>
      <c r="K12" s="37"/>
      <c r="L12" s="514"/>
      <c r="M12" s="515"/>
      <c r="N12" s="85"/>
      <c r="O12" s="37"/>
      <c r="P12" s="514"/>
      <c r="Q12" s="515"/>
      <c r="R12" s="333"/>
      <c r="S12" s="334"/>
      <c r="T12" s="378"/>
      <c r="U12" s="379"/>
      <c r="V12" s="301"/>
      <c r="W12" s="301"/>
      <c r="X12" s="301"/>
      <c r="Y12" s="302"/>
      <c r="Z12" s="300"/>
      <c r="AA12" s="301"/>
      <c r="AB12" s="301"/>
      <c r="AC12" s="302"/>
      <c r="AD12" s="301"/>
      <c r="AE12" s="301"/>
      <c r="AF12" s="301"/>
      <c r="AG12" s="302"/>
      <c r="AH12" s="357"/>
      <c r="AI12" s="334"/>
      <c r="AJ12" s="335"/>
      <c r="AK12" s="336"/>
      <c r="AL12" s="23"/>
      <c r="AM12" s="21"/>
      <c r="AN12" s="22"/>
    </row>
    <row r="13" spans="1:40" ht="68.25" customHeight="1" thickBot="1">
      <c r="A13" s="68" t="s">
        <v>15</v>
      </c>
      <c r="B13" s="69" t="s">
        <v>34</v>
      </c>
      <c r="C13" s="70"/>
      <c r="D13" s="70"/>
      <c r="E13" s="71"/>
      <c r="F13" s="431" t="s">
        <v>226</v>
      </c>
      <c r="G13" s="432"/>
      <c r="H13" s="432"/>
      <c r="I13" s="433"/>
      <c r="J13" s="431" t="s">
        <v>227</v>
      </c>
      <c r="K13" s="432"/>
      <c r="L13" s="432"/>
      <c r="M13" s="433"/>
      <c r="N13" s="431" t="s">
        <v>44</v>
      </c>
      <c r="O13" s="432"/>
      <c r="P13" s="432"/>
      <c r="Q13" s="433"/>
      <c r="R13" s="509"/>
      <c r="S13" s="513"/>
      <c r="T13" s="378"/>
      <c r="U13" s="379"/>
      <c r="V13" s="301"/>
      <c r="W13" s="267"/>
      <c r="X13" s="267"/>
      <c r="Y13" s="268"/>
      <c r="Z13" s="266"/>
      <c r="AA13" s="267"/>
      <c r="AB13" s="267"/>
      <c r="AC13" s="268"/>
      <c r="AD13" s="267"/>
      <c r="AE13" s="267"/>
      <c r="AF13" s="267"/>
      <c r="AG13" s="268"/>
      <c r="AH13" s="344"/>
      <c r="AI13" s="344"/>
      <c r="AJ13" s="344"/>
      <c r="AK13" s="345"/>
      <c r="AL13" s="82"/>
      <c r="AM13" s="78"/>
      <c r="AN13" s="79"/>
    </row>
    <row r="14" spans="1:40" ht="16.5" thickBot="1">
      <c r="A14" s="4"/>
      <c r="B14" s="7"/>
      <c r="C14" s="5"/>
      <c r="D14" s="5"/>
      <c r="E14" s="6"/>
      <c r="F14" s="7"/>
      <c r="G14" s="5"/>
      <c r="H14" s="5"/>
      <c r="I14" s="6"/>
      <c r="J14" s="7"/>
      <c r="K14" s="5"/>
      <c r="L14" s="5"/>
      <c r="M14" s="6"/>
      <c r="N14" s="7"/>
      <c r="O14" s="5"/>
      <c r="P14" s="5"/>
      <c r="Q14" s="6"/>
      <c r="R14" s="380"/>
      <c r="S14" s="351"/>
      <c r="T14" s="378"/>
      <c r="U14" s="379"/>
      <c r="V14" s="301"/>
      <c r="W14" s="267"/>
      <c r="X14" s="267"/>
      <c r="Y14" s="268"/>
      <c r="Z14" s="266"/>
      <c r="AA14" s="267"/>
      <c r="AB14" s="267"/>
      <c r="AC14" s="268"/>
      <c r="AD14" s="267"/>
      <c r="AE14" s="267"/>
      <c r="AF14" s="267"/>
      <c r="AG14" s="268"/>
      <c r="AH14" s="350"/>
      <c r="AI14" s="347"/>
      <c r="AJ14" s="347"/>
      <c r="AK14" s="348"/>
      <c r="AL14" s="11"/>
      <c r="AM14" s="2"/>
      <c r="AN14" s="1"/>
    </row>
    <row r="15" spans="1:40" ht="22.5" customHeight="1" thickBot="1">
      <c r="A15" s="12"/>
      <c r="B15" s="27">
        <v>8</v>
      </c>
      <c r="C15" s="28">
        <v>0</v>
      </c>
      <c r="D15" s="28">
        <v>15</v>
      </c>
      <c r="E15" s="29">
        <v>20</v>
      </c>
      <c r="F15" s="27">
        <v>15</v>
      </c>
      <c r="G15" s="28">
        <v>0</v>
      </c>
      <c r="H15" s="28">
        <v>15</v>
      </c>
      <c r="I15" s="29">
        <v>20</v>
      </c>
      <c r="J15" s="27">
        <v>15</v>
      </c>
      <c r="K15" s="28">
        <v>0</v>
      </c>
      <c r="L15" s="28">
        <v>23</v>
      </c>
      <c r="M15" s="29">
        <v>10</v>
      </c>
      <c r="N15" s="27">
        <v>15</v>
      </c>
      <c r="O15" s="28">
        <v>0</v>
      </c>
      <c r="P15" s="28">
        <v>23</v>
      </c>
      <c r="Q15" s="29"/>
      <c r="R15" s="337"/>
      <c r="S15" s="338"/>
      <c r="T15" s="381"/>
      <c r="U15" s="382"/>
      <c r="V15" s="303"/>
      <c r="W15" s="270"/>
      <c r="X15" s="270"/>
      <c r="Y15" s="271"/>
      <c r="Z15" s="269"/>
      <c r="AA15" s="270"/>
      <c r="AB15" s="270"/>
      <c r="AC15" s="271"/>
      <c r="AD15" s="270"/>
      <c r="AE15" s="270"/>
      <c r="AF15" s="270"/>
      <c r="AG15" s="271"/>
      <c r="AH15" s="338"/>
      <c r="AI15" s="338"/>
      <c r="AJ15" s="338"/>
      <c r="AK15" s="339"/>
      <c r="AL15" s="33" t="e">
        <f>B15+C15+D15+F15+G15+H15+J15+K15+L15+R15+S15+#REF!+#REF!+#REF!+#REF!+#REF!+U15+#REF!</f>
        <v>#REF!</v>
      </c>
      <c r="AM15" s="18" t="e">
        <f>E15+I15+M15+#REF!+#REF!+#REF!</f>
        <v>#REF!</v>
      </c>
      <c r="AN15" s="1"/>
    </row>
    <row r="16" spans="1:40" ht="16.5" customHeight="1" thickBot="1">
      <c r="A16" s="34"/>
      <c r="B16" s="35" t="s">
        <v>113</v>
      </c>
      <c r="C16" s="437" t="s">
        <v>78</v>
      </c>
      <c r="D16" s="476"/>
      <c r="E16" s="36" t="s">
        <v>9</v>
      </c>
      <c r="F16" s="35" t="s">
        <v>114</v>
      </c>
      <c r="G16" s="437" t="s">
        <v>37</v>
      </c>
      <c r="H16" s="476"/>
      <c r="I16" s="36" t="s">
        <v>9</v>
      </c>
      <c r="J16" s="35" t="s">
        <v>115</v>
      </c>
      <c r="K16" s="437" t="s">
        <v>37</v>
      </c>
      <c r="L16" s="476"/>
      <c r="M16" s="36" t="s">
        <v>9</v>
      </c>
      <c r="N16" s="35" t="s">
        <v>116</v>
      </c>
      <c r="O16" s="437" t="s">
        <v>46</v>
      </c>
      <c r="P16" s="476"/>
      <c r="Q16" s="36" t="s">
        <v>9</v>
      </c>
      <c r="R16" s="35" t="s">
        <v>117</v>
      </c>
      <c r="S16" s="437" t="s">
        <v>26</v>
      </c>
      <c r="T16" s="476"/>
      <c r="U16" s="36" t="s">
        <v>9</v>
      </c>
      <c r="V16" s="161"/>
      <c r="W16" s="161"/>
      <c r="X16" s="161"/>
      <c r="Y16" s="154"/>
      <c r="Z16" s="160"/>
      <c r="AA16" s="161"/>
      <c r="AB16" s="161"/>
      <c r="AC16" s="154"/>
      <c r="AD16" s="161"/>
      <c r="AE16" s="161"/>
      <c r="AF16" s="161"/>
      <c r="AG16" s="154"/>
      <c r="AH16" s="331"/>
      <c r="AI16" s="507"/>
      <c r="AJ16" s="508"/>
      <c r="AK16" s="356"/>
      <c r="AL16" s="23"/>
      <c r="AM16" s="21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5"/>
      <c r="S17" s="37"/>
      <c r="T17" s="94"/>
      <c r="U17" s="86"/>
      <c r="V17" s="163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357"/>
      <c r="AI17" s="334"/>
      <c r="AJ17" s="335"/>
      <c r="AK17" s="358"/>
      <c r="AL17" s="442"/>
      <c r="AM17" s="450"/>
      <c r="AN17" s="19"/>
    </row>
    <row r="18" spans="1:40" ht="48.7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31" t="s">
        <v>228</v>
      </c>
      <c r="O18" s="432"/>
      <c r="P18" s="432"/>
      <c r="Q18" s="433"/>
      <c r="R18" s="431" t="s">
        <v>49</v>
      </c>
      <c r="S18" s="432"/>
      <c r="T18" s="432"/>
      <c r="U18" s="433"/>
      <c r="V18" s="30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513"/>
      <c r="AI18" s="513"/>
      <c r="AJ18" s="513"/>
      <c r="AK18" s="511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17"/>
      <c r="O19" s="13"/>
      <c r="P19" s="13"/>
      <c r="Q19" s="14"/>
      <c r="R19" s="17"/>
      <c r="S19" s="13"/>
      <c r="T19" s="13"/>
      <c r="U19" s="14"/>
      <c r="V19" s="131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351"/>
      <c r="AI19" s="351"/>
      <c r="AJ19" s="351"/>
      <c r="AK19" s="352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41">
        <v>15</v>
      </c>
      <c r="O20" s="42">
        <v>0</v>
      </c>
      <c r="P20" s="42">
        <v>23</v>
      </c>
      <c r="Q20" s="43">
        <v>20</v>
      </c>
      <c r="R20" s="41">
        <v>8</v>
      </c>
      <c r="S20" s="42">
        <v>0</v>
      </c>
      <c r="T20" s="42">
        <v>15</v>
      </c>
      <c r="U20" s="43"/>
      <c r="V20" s="102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338"/>
      <c r="AI20" s="338"/>
      <c r="AJ20" s="338"/>
      <c r="AK20" s="339"/>
      <c r="AL20" s="33" t="e">
        <f>B20+C20+D20+F20+G20+H20+J20+K20+L20+#REF!+#REF!+#REF!+#REF!+U20+#REF!+R20+S20+#REF!</f>
        <v>#REF!</v>
      </c>
      <c r="AM20" s="18" t="e">
        <f>E20+I20+M20+M31+#REF!+#REF!</f>
        <v>#REF!</v>
      </c>
      <c r="AN20" s="19"/>
    </row>
    <row r="21" spans="1:40" ht="16.5" customHeight="1" thickBot="1">
      <c r="A21" s="34"/>
      <c r="B21" s="35" t="s">
        <v>122</v>
      </c>
      <c r="C21" s="437" t="s">
        <v>27</v>
      </c>
      <c r="D21" s="456"/>
      <c r="E21" s="36" t="s">
        <v>9</v>
      </c>
      <c r="F21" s="35" t="s">
        <v>123</v>
      </c>
      <c r="G21" s="437" t="s">
        <v>27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56"/>
      <c r="Q21" s="36" t="s">
        <v>9</v>
      </c>
      <c r="R21" s="35" t="s">
        <v>126</v>
      </c>
      <c r="S21" s="437" t="s">
        <v>98</v>
      </c>
      <c r="T21" s="456"/>
      <c r="U21" s="36" t="s">
        <v>9</v>
      </c>
      <c r="V21" s="295"/>
      <c r="W21" s="272"/>
      <c r="X21" s="272"/>
      <c r="Y21" s="126"/>
      <c r="Z21" s="168"/>
      <c r="AA21" s="272"/>
      <c r="AB21" s="272"/>
      <c r="AC21" s="126"/>
      <c r="AD21" s="272"/>
      <c r="AE21" s="272"/>
      <c r="AF21" s="272"/>
      <c r="AG21" s="126"/>
      <c r="AH21" s="353"/>
      <c r="AI21" s="507"/>
      <c r="AJ21" s="508"/>
      <c r="AK21" s="332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85"/>
      <c r="S22" s="37"/>
      <c r="T22" s="94"/>
      <c r="U22" s="86"/>
      <c r="V22" s="30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357"/>
      <c r="AI22" s="334"/>
      <c r="AJ22" s="335"/>
      <c r="AK22" s="336"/>
      <c r="AL22" s="442"/>
      <c r="AM22" s="450"/>
      <c r="AN22" s="19"/>
    </row>
    <row r="23" spans="1:40" ht="56.25" customHeight="1" thickBot="1">
      <c r="A23" s="68" t="s">
        <v>17</v>
      </c>
      <c r="B23" s="431" t="s">
        <v>40</v>
      </c>
      <c r="C23" s="432"/>
      <c r="D23" s="432"/>
      <c r="E23" s="433"/>
      <c r="F23" s="431" t="s">
        <v>249</v>
      </c>
      <c r="G23" s="432"/>
      <c r="H23" s="432"/>
      <c r="I23" s="433"/>
      <c r="J23" s="428" t="s">
        <v>53</v>
      </c>
      <c r="K23" s="429"/>
      <c r="L23" s="429"/>
      <c r="M23" s="430"/>
      <c r="N23" s="428" t="s">
        <v>230</v>
      </c>
      <c r="O23" s="429"/>
      <c r="P23" s="429"/>
      <c r="Q23" s="430"/>
      <c r="R23" s="428" t="s">
        <v>232</v>
      </c>
      <c r="S23" s="429"/>
      <c r="T23" s="429"/>
      <c r="U23" s="430"/>
      <c r="V23" s="30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359"/>
      <c r="AI23" s="360"/>
      <c r="AJ23" s="360"/>
      <c r="AK23" s="361"/>
      <c r="AL23" s="444"/>
      <c r="AM23" s="452"/>
      <c r="AN23" s="66"/>
    </row>
    <row r="24" spans="1:40" ht="1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428"/>
      <c r="S24" s="429"/>
      <c r="T24" s="429"/>
      <c r="U24" s="430"/>
      <c r="V24" s="170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350"/>
      <c r="AI24" s="351"/>
      <c r="AJ24" s="351"/>
      <c r="AK24" s="352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8</v>
      </c>
      <c r="E25" s="29">
        <v>10</v>
      </c>
      <c r="F25" s="27">
        <v>15</v>
      </c>
      <c r="G25" s="28">
        <v>0</v>
      </c>
      <c r="H25" s="28">
        <v>8</v>
      </c>
      <c r="I25" s="29"/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0</v>
      </c>
      <c r="P25" s="28">
        <v>8</v>
      </c>
      <c r="Q25" s="29"/>
      <c r="R25" s="27">
        <v>15</v>
      </c>
      <c r="S25" s="28">
        <v>0</v>
      </c>
      <c r="T25" s="28">
        <v>15</v>
      </c>
      <c r="U25" s="29">
        <v>20</v>
      </c>
      <c r="V25" s="173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338"/>
      <c r="AI25" s="338"/>
      <c r="AJ25" s="338"/>
      <c r="AK25" s="339"/>
      <c r="AL25" s="33" t="e">
        <f>B25+C25+D25+F25+G25+H25+J25+K25+L25+R25+S25+#REF!+#REF!+#REF!+#REF!</f>
        <v>#REF!</v>
      </c>
      <c r="AM25" s="18" t="e">
        <f>E25+I25+M25+#REF!+#REF!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32</v>
      </c>
      <c r="P26" s="476"/>
      <c r="Q26" s="36" t="s">
        <v>9</v>
      </c>
      <c r="R26" s="35" t="s">
        <v>134</v>
      </c>
      <c r="S26" s="437" t="s">
        <v>26</v>
      </c>
      <c r="T26" s="476"/>
      <c r="U26" s="36" t="s">
        <v>9</v>
      </c>
      <c r="V26" s="295"/>
      <c r="W26" s="272"/>
      <c r="X26" s="272"/>
      <c r="Y26" s="126"/>
      <c r="Z26" s="168"/>
      <c r="AA26" s="272"/>
      <c r="AB26" s="272"/>
      <c r="AC26" s="126"/>
      <c r="AD26" s="272"/>
      <c r="AE26" s="272"/>
      <c r="AF26" s="272"/>
      <c r="AG26" s="126"/>
      <c r="AH26" s="331"/>
      <c r="AI26" s="507"/>
      <c r="AJ26" s="508"/>
      <c r="AK26" s="332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184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362"/>
      <c r="AI27" s="363"/>
      <c r="AJ27" s="363"/>
      <c r="AK27" s="364"/>
      <c r="AL27" s="442"/>
      <c r="AM27" s="450"/>
      <c r="AN27" s="19"/>
    </row>
    <row r="28" spans="1:40" ht="15.75" customHeight="1">
      <c r="A28" s="84"/>
      <c r="B28" s="480" t="s">
        <v>55</v>
      </c>
      <c r="C28" s="481"/>
      <c r="D28" s="481"/>
      <c r="E28" s="482"/>
      <c r="F28" s="477" t="s">
        <v>56</v>
      </c>
      <c r="G28" s="478"/>
      <c r="H28" s="478"/>
      <c r="I28" s="479"/>
      <c r="J28" s="431" t="s">
        <v>57</v>
      </c>
      <c r="K28" s="432"/>
      <c r="L28" s="432"/>
      <c r="M28" s="433"/>
      <c r="N28" s="431" t="s">
        <v>231</v>
      </c>
      <c r="O28" s="432"/>
      <c r="P28" s="432"/>
      <c r="Q28" s="433"/>
      <c r="R28" s="431" t="s">
        <v>237</v>
      </c>
      <c r="S28" s="432"/>
      <c r="T28" s="432"/>
      <c r="U28" s="433"/>
      <c r="V28" s="187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516"/>
      <c r="AI28" s="516"/>
      <c r="AJ28" s="516"/>
      <c r="AK28" s="517"/>
      <c r="AL28" s="443"/>
      <c r="AM28" s="451"/>
      <c r="AN28" s="19"/>
    </row>
    <row r="29" spans="1:40" ht="32.25" customHeight="1" thickBot="1">
      <c r="A29" s="68" t="s">
        <v>18</v>
      </c>
      <c r="B29" s="480"/>
      <c r="C29" s="481"/>
      <c r="D29" s="481"/>
      <c r="E29" s="482"/>
      <c r="F29" s="477"/>
      <c r="G29" s="478"/>
      <c r="H29" s="478"/>
      <c r="I29" s="479"/>
      <c r="J29" s="431"/>
      <c r="K29" s="432"/>
      <c r="L29" s="432"/>
      <c r="M29" s="433"/>
      <c r="N29" s="431"/>
      <c r="O29" s="432"/>
      <c r="P29" s="432"/>
      <c r="Q29" s="433"/>
      <c r="R29" s="431"/>
      <c r="S29" s="432"/>
      <c r="T29" s="432"/>
      <c r="U29" s="433"/>
      <c r="V29" s="187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516"/>
      <c r="AI29" s="516"/>
      <c r="AJ29" s="516"/>
      <c r="AK29" s="517"/>
      <c r="AL29" s="444"/>
      <c r="AM29" s="452"/>
      <c r="AN29" s="66"/>
    </row>
    <row r="30" spans="1:40" ht="15.75" customHeight="1" thickBot="1">
      <c r="A30" s="4"/>
      <c r="B30" s="7"/>
      <c r="C30" s="5"/>
      <c r="D30" s="5"/>
      <c r="E30" s="6"/>
      <c r="F30" s="7"/>
      <c r="G30" s="5"/>
      <c r="H30" s="5"/>
      <c r="I30" s="6"/>
      <c r="J30" s="97"/>
      <c r="K30" s="37"/>
      <c r="L30" s="37"/>
      <c r="M30" s="86"/>
      <c r="N30" s="97"/>
      <c r="O30" s="37"/>
      <c r="P30" s="37"/>
      <c r="Q30" s="86"/>
      <c r="R30" s="97"/>
      <c r="S30" s="37"/>
      <c r="T30" s="37"/>
      <c r="U30" s="86"/>
      <c r="V30" s="187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516"/>
      <c r="AI30" s="516"/>
      <c r="AJ30" s="516"/>
      <c r="AK30" s="517"/>
      <c r="AL30" s="11"/>
      <c r="AM30" s="2"/>
      <c r="AN30" s="1"/>
    </row>
    <row r="31" spans="1:40" ht="15" customHeight="1" thickBot="1">
      <c r="A31" s="26"/>
      <c r="B31" s="27">
        <v>15</v>
      </c>
      <c r="C31" s="28">
        <v>0</v>
      </c>
      <c r="D31" s="28">
        <v>15</v>
      </c>
      <c r="E31" s="29">
        <v>40</v>
      </c>
      <c r="F31" s="27">
        <v>15</v>
      </c>
      <c r="G31" s="28">
        <v>0</v>
      </c>
      <c r="H31" s="28">
        <v>8</v>
      </c>
      <c r="I31" s="29">
        <v>20</v>
      </c>
      <c r="J31" s="27">
        <v>15</v>
      </c>
      <c r="K31" s="28">
        <v>0</v>
      </c>
      <c r="L31" s="28">
        <v>15</v>
      </c>
      <c r="M31" s="29">
        <v>20</v>
      </c>
      <c r="N31" s="27">
        <v>8</v>
      </c>
      <c r="O31" s="28">
        <v>0</v>
      </c>
      <c r="P31" s="28">
        <v>8</v>
      </c>
      <c r="Q31" s="29">
        <v>20</v>
      </c>
      <c r="R31" s="27">
        <v>15</v>
      </c>
      <c r="S31" s="28">
        <v>0</v>
      </c>
      <c r="T31" s="28">
        <v>8</v>
      </c>
      <c r="U31" s="29">
        <v>20</v>
      </c>
      <c r="V31" s="102"/>
      <c r="W31" s="102"/>
      <c r="X31" s="102"/>
      <c r="Y31" s="134"/>
      <c r="Z31" s="133"/>
      <c r="AA31" s="102"/>
      <c r="AB31" s="102"/>
      <c r="AC31" s="134"/>
      <c r="AD31" s="102"/>
      <c r="AE31" s="102"/>
      <c r="AF31" s="102"/>
      <c r="AG31" s="134"/>
      <c r="AH31" s="338"/>
      <c r="AI31" s="338"/>
      <c r="AJ31" s="338"/>
      <c r="AK31" s="339"/>
      <c r="AL31" s="33" t="e">
        <f>B31+C31+D31+J31+K31+L31+F31+G31+H31+#REF!+#REF!+#REF!+R31+S31+#REF!+#REF!+U31+#REF!</f>
        <v>#REF!</v>
      </c>
      <c r="AM31" s="18" t="e">
        <f>E31+M31+I31+#REF!+#REF!+#REF!</f>
        <v>#REF!</v>
      </c>
      <c r="AN31" s="19"/>
    </row>
    <row r="32" spans="1:40" ht="16.5" customHeight="1" thickBot="1">
      <c r="A32" s="34"/>
      <c r="B32" s="35" t="s">
        <v>141</v>
      </c>
      <c r="C32" s="454" t="s">
        <v>64</v>
      </c>
      <c r="D32" s="455"/>
      <c r="E32" s="36" t="s">
        <v>9</v>
      </c>
      <c r="F32" s="35" t="s">
        <v>142</v>
      </c>
      <c r="G32" s="437" t="s">
        <v>128</v>
      </c>
      <c r="H32" s="456"/>
      <c r="I32" s="36" t="s">
        <v>9</v>
      </c>
      <c r="J32" s="35" t="s">
        <v>143</v>
      </c>
      <c r="K32" s="437" t="s">
        <v>128</v>
      </c>
      <c r="L32" s="456"/>
      <c r="M32" s="36" t="s">
        <v>9</v>
      </c>
      <c r="N32" s="35" t="s">
        <v>144</v>
      </c>
      <c r="O32" s="437" t="s">
        <v>27</v>
      </c>
      <c r="P32" s="456"/>
      <c r="Q32" s="36" t="s">
        <v>9</v>
      </c>
      <c r="R32" s="35" t="s">
        <v>251</v>
      </c>
      <c r="S32" s="437" t="s">
        <v>27</v>
      </c>
      <c r="T32" s="456"/>
      <c r="U32" s="36" t="s">
        <v>9</v>
      </c>
      <c r="V32" s="349"/>
      <c r="W32" s="507"/>
      <c r="X32" s="508"/>
      <c r="Y32" s="332"/>
      <c r="Z32" s="331"/>
      <c r="AA32" s="507"/>
      <c r="AB32" s="508"/>
      <c r="AC32" s="383"/>
      <c r="AD32" s="156"/>
      <c r="AE32" s="156"/>
      <c r="AF32" s="156"/>
      <c r="AG32" s="175"/>
      <c r="AH32" s="353"/>
      <c r="AI32" s="507"/>
      <c r="AJ32" s="508"/>
      <c r="AK32" s="332"/>
      <c r="AL32" s="23"/>
      <c r="AM32" s="21"/>
      <c r="AN32" s="19"/>
    </row>
    <row r="33" spans="1:40" ht="15.75">
      <c r="A33" s="84"/>
      <c r="B33" s="85"/>
      <c r="C33" s="37"/>
      <c r="D33" s="94"/>
      <c r="E33" s="86"/>
      <c r="F33" s="85"/>
      <c r="G33" s="37"/>
      <c r="H33" s="94"/>
      <c r="I33" s="86"/>
      <c r="J33" s="85"/>
      <c r="K33" s="37"/>
      <c r="L33" s="94"/>
      <c r="M33" s="86"/>
      <c r="N33" s="85"/>
      <c r="O33" s="37"/>
      <c r="P33" s="94"/>
      <c r="Q33" s="86"/>
      <c r="R33" s="85"/>
      <c r="S33" s="37"/>
      <c r="T33" s="94"/>
      <c r="U33" s="86"/>
      <c r="V33" s="362"/>
      <c r="W33" s="334"/>
      <c r="X33" s="335"/>
      <c r="Y33" s="336"/>
      <c r="Z33" s="384"/>
      <c r="AA33" s="334"/>
      <c r="AB33" s="335"/>
      <c r="AC33" s="385"/>
      <c r="AD33" s="156"/>
      <c r="AE33" s="156"/>
      <c r="AF33" s="156"/>
      <c r="AG33" s="175"/>
      <c r="AH33" s="357"/>
      <c r="AI33" s="334"/>
      <c r="AJ33" s="335"/>
      <c r="AK33" s="336"/>
      <c r="AL33" s="442"/>
      <c r="AM33" s="450"/>
      <c r="AN33" s="19"/>
    </row>
    <row r="34" spans="1:40" ht="63.75" customHeight="1" thickBot="1">
      <c r="A34" s="68" t="s">
        <v>19</v>
      </c>
      <c r="B34" s="83" t="s">
        <v>60</v>
      </c>
      <c r="C34" s="80"/>
      <c r="D34" s="80"/>
      <c r="E34" s="81"/>
      <c r="F34" s="431" t="s">
        <v>250</v>
      </c>
      <c r="G34" s="432"/>
      <c r="H34" s="432"/>
      <c r="I34" s="433"/>
      <c r="J34" s="428" t="s">
        <v>234</v>
      </c>
      <c r="K34" s="429"/>
      <c r="L34" s="429"/>
      <c r="M34" s="430"/>
      <c r="N34" s="428" t="s">
        <v>235</v>
      </c>
      <c r="O34" s="429"/>
      <c r="P34" s="429"/>
      <c r="Q34" s="430"/>
      <c r="R34" s="428" t="s">
        <v>236</v>
      </c>
      <c r="S34" s="429"/>
      <c r="T34" s="429"/>
      <c r="U34" s="430"/>
      <c r="V34" s="513"/>
      <c r="W34" s="510"/>
      <c r="X34" s="510"/>
      <c r="Y34" s="511"/>
      <c r="Z34" s="518"/>
      <c r="AA34" s="519"/>
      <c r="AB34" s="519"/>
      <c r="AC34" s="520"/>
      <c r="AD34" s="165"/>
      <c r="AE34" s="165"/>
      <c r="AF34" s="165"/>
      <c r="AG34" s="166"/>
      <c r="AH34" s="359"/>
      <c r="AI34" s="359"/>
      <c r="AJ34" s="359"/>
      <c r="AK34" s="365"/>
      <c r="AL34" s="444"/>
      <c r="AM34" s="452"/>
      <c r="AN34" s="66"/>
    </row>
    <row r="35" spans="1:40" ht="16.5" thickBot="1">
      <c r="A35" s="26"/>
      <c r="B35" s="27">
        <v>8</v>
      </c>
      <c r="C35" s="28">
        <v>0</v>
      </c>
      <c r="D35" s="28">
        <v>8</v>
      </c>
      <c r="E35" s="29"/>
      <c r="F35" s="27">
        <v>15</v>
      </c>
      <c r="G35" s="28">
        <v>0</v>
      </c>
      <c r="H35" s="28">
        <v>23</v>
      </c>
      <c r="I35" s="29">
        <v>40</v>
      </c>
      <c r="J35" s="27">
        <v>15</v>
      </c>
      <c r="K35" s="28">
        <v>0</v>
      </c>
      <c r="L35" s="28">
        <v>23</v>
      </c>
      <c r="M35" s="29">
        <v>40</v>
      </c>
      <c r="N35" s="27">
        <v>15</v>
      </c>
      <c r="O35" s="28">
        <v>0</v>
      </c>
      <c r="P35" s="28">
        <v>8</v>
      </c>
      <c r="Q35" s="29"/>
      <c r="R35" s="27">
        <v>15</v>
      </c>
      <c r="S35" s="28">
        <v>0</v>
      </c>
      <c r="T35" s="28">
        <v>8</v>
      </c>
      <c r="U35" s="29">
        <v>20</v>
      </c>
      <c r="V35" s="338"/>
      <c r="W35" s="338"/>
      <c r="X35" s="338"/>
      <c r="Y35" s="339"/>
      <c r="Z35" s="386"/>
      <c r="AA35" s="387"/>
      <c r="AB35" s="387"/>
      <c r="AC35" s="388"/>
      <c r="AD35" s="102"/>
      <c r="AE35" s="102"/>
      <c r="AF35" s="102"/>
      <c r="AG35" s="134"/>
      <c r="AH35" s="338"/>
      <c r="AI35" s="338"/>
      <c r="AJ35" s="338"/>
      <c r="AK35" s="339"/>
      <c r="AL35" s="33" t="e">
        <f>B35+C35+D35+F35+G35+H35+J35+K35+L35+R35+S35+#REF!+#REF!+#REF!+#REF!+#REF!+U35+#REF!</f>
        <v>#REF!</v>
      </c>
      <c r="AM35" s="18" t="e">
        <f>E35+I35+M35+#REF!+#REF!+#REF!</f>
        <v>#REF!</v>
      </c>
      <c r="AN35" s="19"/>
    </row>
    <row r="36" spans="1:40" ht="16.5" customHeight="1" hidden="1">
      <c r="A36" s="34"/>
      <c r="B36" s="35" t="s">
        <v>171</v>
      </c>
      <c r="C36" s="437" t="s">
        <v>27</v>
      </c>
      <c r="D36" s="476"/>
      <c r="E36" s="36" t="s">
        <v>9</v>
      </c>
      <c r="F36" s="35" t="s">
        <v>172</v>
      </c>
      <c r="G36" s="437" t="s">
        <v>27</v>
      </c>
      <c r="H36" s="437"/>
      <c r="I36" s="36" t="s">
        <v>9</v>
      </c>
      <c r="J36" s="35" t="s">
        <v>196</v>
      </c>
      <c r="K36" s="437" t="s">
        <v>64</v>
      </c>
      <c r="L36" s="437"/>
      <c r="M36" s="36" t="s">
        <v>10</v>
      </c>
      <c r="N36" s="294"/>
      <c r="O36" s="294"/>
      <c r="P36" s="294"/>
      <c r="Q36" s="294"/>
      <c r="R36" s="85"/>
      <c r="S36" s="37"/>
      <c r="T36" s="327"/>
      <c r="U36" s="195"/>
      <c r="V36" s="315" t="s">
        <v>179</v>
      </c>
      <c r="W36" s="415" t="s">
        <v>41</v>
      </c>
      <c r="X36" s="416"/>
      <c r="Y36" s="227" t="s">
        <v>10</v>
      </c>
      <c r="Z36" s="233"/>
      <c r="AA36" s="234"/>
      <c r="AB36" s="234"/>
      <c r="AC36" s="235"/>
      <c r="AD36" s="234"/>
      <c r="AE36" s="234"/>
      <c r="AF36" s="234"/>
      <c r="AG36" s="235"/>
      <c r="AH36" s="366" t="s">
        <v>183</v>
      </c>
      <c r="AI36" s="507" t="s">
        <v>184</v>
      </c>
      <c r="AJ36" s="507"/>
      <c r="AK36" s="332" t="s">
        <v>185</v>
      </c>
      <c r="AL36" s="23"/>
      <c r="AM36" s="21"/>
      <c r="AN36" s="19"/>
    </row>
    <row r="37" spans="1:40" ht="16.5" customHeight="1" hidden="1" thickBot="1">
      <c r="A37" s="84"/>
      <c r="B37" s="85"/>
      <c r="C37" s="37"/>
      <c r="D37" s="94"/>
      <c r="E37" s="86"/>
      <c r="F37" s="85"/>
      <c r="G37" s="37"/>
      <c r="H37" s="37"/>
      <c r="I37" s="86"/>
      <c r="J37" s="85"/>
      <c r="K37" s="37"/>
      <c r="L37" s="37"/>
      <c r="M37" s="86"/>
      <c r="N37" s="37"/>
      <c r="O37" s="37"/>
      <c r="P37" s="37"/>
      <c r="Q37" s="37"/>
      <c r="R37" s="85"/>
      <c r="S37" s="37"/>
      <c r="T37" s="327"/>
      <c r="U37" s="195"/>
      <c r="V37" s="372"/>
      <c r="W37" s="192"/>
      <c r="X37" s="193"/>
      <c r="Y37" s="229"/>
      <c r="Z37" s="236"/>
      <c r="AA37" s="237"/>
      <c r="AB37" s="237"/>
      <c r="AC37" s="201"/>
      <c r="AD37" s="237"/>
      <c r="AE37" s="237"/>
      <c r="AF37" s="237"/>
      <c r="AG37" s="201"/>
      <c r="AH37" s="333"/>
      <c r="AI37" s="367"/>
      <c r="AJ37" s="367"/>
      <c r="AK37" s="368"/>
      <c r="AL37" s="442"/>
      <c r="AM37" s="450"/>
      <c r="AN37" s="19"/>
    </row>
    <row r="38" spans="1:40" ht="16.5" customHeight="1" hidden="1" thickBot="1">
      <c r="A38" s="84"/>
      <c r="B38" s="85"/>
      <c r="C38" s="37"/>
      <c r="D38" s="94"/>
      <c r="E38" s="86"/>
      <c r="F38" s="85"/>
      <c r="G38" s="37"/>
      <c r="H38" s="37"/>
      <c r="I38" s="86"/>
      <c r="J38" s="85"/>
      <c r="K38" s="37"/>
      <c r="L38" s="37"/>
      <c r="M38" s="86"/>
      <c r="N38" s="37"/>
      <c r="O38" s="37"/>
      <c r="P38" s="37"/>
      <c r="Q38" s="37"/>
      <c r="R38" s="85"/>
      <c r="S38" s="37"/>
      <c r="T38" s="327"/>
      <c r="U38" s="195"/>
      <c r="V38" s="372"/>
      <c r="W38" s="192"/>
      <c r="X38" s="193"/>
      <c r="Y38" s="229"/>
      <c r="Z38" s="236"/>
      <c r="AA38" s="237"/>
      <c r="AB38" s="237"/>
      <c r="AC38" s="201"/>
      <c r="AD38" s="237"/>
      <c r="AE38" s="237"/>
      <c r="AF38" s="237"/>
      <c r="AG38" s="201"/>
      <c r="AH38" s="333"/>
      <c r="AI38" s="367"/>
      <c r="AJ38" s="367"/>
      <c r="AK38" s="368"/>
      <c r="AL38" s="443"/>
      <c r="AM38" s="451"/>
      <c r="AN38" s="19"/>
    </row>
    <row r="39" spans="1:40" ht="17.25" customHeight="1" hidden="1">
      <c r="A39" s="68" t="s">
        <v>20</v>
      </c>
      <c r="B39" s="431" t="s">
        <v>175</v>
      </c>
      <c r="C39" s="432"/>
      <c r="D39" s="432"/>
      <c r="E39" s="433"/>
      <c r="F39" s="420" t="s">
        <v>68</v>
      </c>
      <c r="G39" s="421"/>
      <c r="H39" s="421"/>
      <c r="I39" s="422"/>
      <c r="J39" s="420" t="s">
        <v>176</v>
      </c>
      <c r="K39" s="421"/>
      <c r="L39" s="421"/>
      <c r="M39" s="422"/>
      <c r="N39" s="293"/>
      <c r="O39" s="293"/>
      <c r="P39" s="293"/>
      <c r="Q39" s="293"/>
      <c r="R39" s="428"/>
      <c r="S39" s="429"/>
      <c r="T39" s="327"/>
      <c r="U39" s="292"/>
      <c r="V39" s="418" t="s">
        <v>180</v>
      </c>
      <c r="W39" s="418"/>
      <c r="X39" s="418"/>
      <c r="Y39" s="419"/>
      <c r="Z39" s="236"/>
      <c r="AA39" s="237"/>
      <c r="AB39" s="237"/>
      <c r="AC39" s="201"/>
      <c r="AD39" s="237"/>
      <c r="AE39" s="237"/>
      <c r="AF39" s="237"/>
      <c r="AG39" s="201"/>
      <c r="AH39" s="509" t="s">
        <v>186</v>
      </c>
      <c r="AI39" s="513"/>
      <c r="AJ39" s="513"/>
      <c r="AK39" s="511"/>
      <c r="AL39" s="444"/>
      <c r="AM39" s="452"/>
      <c r="AN39" s="66"/>
    </row>
    <row r="40" spans="1:40" ht="15.75" customHeight="1" hidden="1" thickBot="1">
      <c r="A40" s="226"/>
      <c r="B40" s="27">
        <v>2</v>
      </c>
      <c r="C40" s="28">
        <v>0</v>
      </c>
      <c r="D40" s="28">
        <v>3</v>
      </c>
      <c r="E40" s="29"/>
      <c r="F40" s="27">
        <v>2</v>
      </c>
      <c r="G40" s="28">
        <v>0</v>
      </c>
      <c r="H40" s="28">
        <v>3</v>
      </c>
      <c r="I40" s="29"/>
      <c r="J40" s="27">
        <v>2</v>
      </c>
      <c r="K40" s="28">
        <v>1</v>
      </c>
      <c r="L40" s="28">
        <v>0</v>
      </c>
      <c r="M40" s="29"/>
      <c r="N40" s="28"/>
      <c r="O40" s="28"/>
      <c r="P40" s="28"/>
      <c r="Q40" s="28"/>
      <c r="R40" s="97"/>
      <c r="S40" s="37"/>
      <c r="T40" s="327"/>
      <c r="U40" s="229"/>
      <c r="V40" s="197">
        <v>2</v>
      </c>
      <c r="W40" s="197">
        <v>0</v>
      </c>
      <c r="X40" s="197">
        <v>1</v>
      </c>
      <c r="Y40" s="198"/>
      <c r="Z40" s="202"/>
      <c r="AA40" s="199"/>
      <c r="AB40" s="199"/>
      <c r="AC40" s="200"/>
      <c r="AD40" s="199"/>
      <c r="AE40" s="199"/>
      <c r="AF40" s="199"/>
      <c r="AG40" s="200"/>
      <c r="AH40" s="369"/>
      <c r="AI40" s="370"/>
      <c r="AJ40" s="370"/>
      <c r="AK40" s="371"/>
      <c r="AL40" s="11"/>
      <c r="AM40" s="2"/>
      <c r="AN40" s="1"/>
    </row>
    <row r="41" spans="1:40" ht="16.5" customHeight="1" thickBot="1">
      <c r="A41" s="34"/>
      <c r="B41" s="35" t="s">
        <v>171</v>
      </c>
      <c r="C41" s="454" t="s">
        <v>27</v>
      </c>
      <c r="D41" s="455"/>
      <c r="E41" s="36" t="s">
        <v>9</v>
      </c>
      <c r="F41" s="35" t="s">
        <v>172</v>
      </c>
      <c r="G41" s="437" t="s">
        <v>98</v>
      </c>
      <c r="H41" s="456"/>
      <c r="I41" s="36" t="s">
        <v>9</v>
      </c>
      <c r="J41" s="35" t="s">
        <v>173</v>
      </c>
      <c r="K41" s="437" t="s">
        <v>98</v>
      </c>
      <c r="L41" s="456"/>
      <c r="M41" s="36" t="s">
        <v>9</v>
      </c>
      <c r="N41" s="315" t="s">
        <v>177</v>
      </c>
      <c r="O41" s="415" t="s">
        <v>64</v>
      </c>
      <c r="P41" s="416"/>
      <c r="Q41" s="114" t="s">
        <v>9</v>
      </c>
      <c r="R41" s="191" t="s">
        <v>179</v>
      </c>
      <c r="S41" s="415" t="s">
        <v>64</v>
      </c>
      <c r="T41" s="416"/>
      <c r="U41" s="114" t="s">
        <v>9</v>
      </c>
      <c r="V41" s="389" t="s">
        <v>181</v>
      </c>
      <c r="W41" s="423" t="s">
        <v>64</v>
      </c>
      <c r="X41" s="424"/>
      <c r="Y41" s="390" t="s">
        <v>9</v>
      </c>
      <c r="Z41" s="391" t="s">
        <v>253</v>
      </c>
      <c r="AA41" s="423" t="s">
        <v>64</v>
      </c>
      <c r="AB41" s="424"/>
      <c r="AC41" s="390" t="s">
        <v>9</v>
      </c>
      <c r="AD41" s="156"/>
      <c r="AE41" s="156"/>
      <c r="AF41" s="156"/>
      <c r="AG41" s="175"/>
      <c r="AH41" s="353"/>
      <c r="AI41" s="507"/>
      <c r="AJ41" s="508"/>
      <c r="AK41" s="332"/>
      <c r="AL41" s="23"/>
      <c r="AM41" s="21"/>
      <c r="AN41" s="19"/>
    </row>
    <row r="42" spans="1:40" ht="15.75" customHeight="1">
      <c r="A42" s="84"/>
      <c r="B42" s="85"/>
      <c r="C42" s="37"/>
      <c r="D42" s="94"/>
      <c r="E42" s="86"/>
      <c r="F42" s="85"/>
      <c r="G42" s="37"/>
      <c r="H42" s="94"/>
      <c r="I42" s="86"/>
      <c r="J42" s="85"/>
      <c r="K42" s="37"/>
      <c r="L42" s="94"/>
      <c r="M42" s="86"/>
      <c r="N42" s="316"/>
      <c r="O42" s="192"/>
      <c r="P42" s="193"/>
      <c r="Q42" s="195"/>
      <c r="R42" s="194"/>
      <c r="S42" s="192"/>
      <c r="T42" s="193"/>
      <c r="U42" s="195"/>
      <c r="V42" s="392"/>
      <c r="W42" s="393"/>
      <c r="X42" s="394"/>
      <c r="Y42" s="395"/>
      <c r="Z42" s="396"/>
      <c r="AA42" s="393"/>
      <c r="AB42" s="394"/>
      <c r="AC42" s="395"/>
      <c r="AD42" s="156"/>
      <c r="AE42" s="156"/>
      <c r="AF42" s="156"/>
      <c r="AG42" s="175"/>
      <c r="AH42" s="357"/>
      <c r="AI42" s="334"/>
      <c r="AJ42" s="335"/>
      <c r="AK42" s="336"/>
      <c r="AL42" s="443"/>
      <c r="AM42" s="451"/>
      <c r="AN42" s="19"/>
    </row>
    <row r="43" spans="1:40" ht="77.25" customHeight="1" thickBot="1">
      <c r="A43" s="68" t="s">
        <v>20</v>
      </c>
      <c r="B43" s="83" t="s">
        <v>54</v>
      </c>
      <c r="C43" s="80"/>
      <c r="D43" s="80"/>
      <c r="E43" s="81"/>
      <c r="F43" s="431" t="s">
        <v>238</v>
      </c>
      <c r="G43" s="432"/>
      <c r="H43" s="432"/>
      <c r="I43" s="433"/>
      <c r="J43" s="428" t="s">
        <v>239</v>
      </c>
      <c r="K43" s="429"/>
      <c r="L43" s="429"/>
      <c r="M43" s="430"/>
      <c r="N43" s="417" t="s">
        <v>241</v>
      </c>
      <c r="O43" s="418"/>
      <c r="P43" s="418"/>
      <c r="Q43" s="419"/>
      <c r="R43" s="469" t="s">
        <v>242</v>
      </c>
      <c r="S43" s="470"/>
      <c r="T43" s="470"/>
      <c r="U43" s="471"/>
      <c r="V43" s="521" t="s">
        <v>252</v>
      </c>
      <c r="W43" s="522"/>
      <c r="X43" s="522"/>
      <c r="Y43" s="523"/>
      <c r="Z43" s="524" t="s">
        <v>244</v>
      </c>
      <c r="AA43" s="522"/>
      <c r="AB43" s="522"/>
      <c r="AC43" s="523"/>
      <c r="AD43" s="165"/>
      <c r="AE43" s="165"/>
      <c r="AF43" s="165"/>
      <c r="AG43" s="166"/>
      <c r="AH43" s="359"/>
      <c r="AI43" s="359"/>
      <c r="AJ43" s="359"/>
      <c r="AK43" s="365"/>
      <c r="AL43" s="444"/>
      <c r="AM43" s="452"/>
      <c r="AN43" s="66"/>
    </row>
    <row r="44" spans="1:40" ht="16.5" thickBot="1">
      <c r="A44" s="26"/>
      <c r="B44" s="27">
        <v>15</v>
      </c>
      <c r="C44" s="28">
        <v>8</v>
      </c>
      <c r="D44" s="28">
        <v>0</v>
      </c>
      <c r="E44" s="29"/>
      <c r="F44" s="27">
        <v>15</v>
      </c>
      <c r="G44" s="28">
        <v>0</v>
      </c>
      <c r="H44" s="28">
        <v>15</v>
      </c>
      <c r="I44" s="29">
        <v>20</v>
      </c>
      <c r="J44" s="27">
        <v>15</v>
      </c>
      <c r="K44" s="28">
        <v>0</v>
      </c>
      <c r="L44" s="28">
        <v>15</v>
      </c>
      <c r="M44" s="29">
        <v>20</v>
      </c>
      <c r="N44" s="119">
        <v>8</v>
      </c>
      <c r="O44" s="119">
        <v>0</v>
      </c>
      <c r="P44" s="119">
        <v>15</v>
      </c>
      <c r="Q44" s="120">
        <v>10</v>
      </c>
      <c r="R44" s="118">
        <v>8</v>
      </c>
      <c r="S44" s="119">
        <v>0</v>
      </c>
      <c r="T44" s="119">
        <v>15</v>
      </c>
      <c r="U44" s="120">
        <v>10</v>
      </c>
      <c r="V44" s="397">
        <v>8</v>
      </c>
      <c r="W44" s="397">
        <v>0</v>
      </c>
      <c r="X44" s="397">
        <v>15</v>
      </c>
      <c r="Y44" s="398">
        <v>10</v>
      </c>
      <c r="Z44" s="399">
        <v>8</v>
      </c>
      <c r="AA44" s="397">
        <v>0</v>
      </c>
      <c r="AB44" s="397">
        <v>15</v>
      </c>
      <c r="AC44" s="398">
        <v>10</v>
      </c>
      <c r="AD44" s="102"/>
      <c r="AE44" s="102"/>
      <c r="AF44" s="102"/>
      <c r="AG44" s="134"/>
      <c r="AH44" s="338"/>
      <c r="AI44" s="338"/>
      <c r="AJ44" s="338"/>
      <c r="AK44" s="339"/>
      <c r="AL44" s="33" t="e">
        <f>B44+C44+D44+F44+G44+H44+J44+K44+L44+R44+S44+#REF!+#REF!+#REF!+#REF!+#REF!+U44+#REF!</f>
        <v>#REF!</v>
      </c>
      <c r="AM44" s="18" t="e">
        <f>E44+I44+M44+#REF!+#REF!+#REF!</f>
        <v>#REF!</v>
      </c>
      <c r="AN44" s="19"/>
    </row>
    <row r="45" spans="1:40" ht="16.5" customHeight="1" thickBot="1">
      <c r="A45" s="34"/>
      <c r="B45" s="35" t="s">
        <v>193</v>
      </c>
      <c r="C45" s="437" t="s">
        <v>98</v>
      </c>
      <c r="D45" s="476"/>
      <c r="E45" s="36" t="s">
        <v>9</v>
      </c>
      <c r="F45" s="35" t="s">
        <v>195</v>
      </c>
      <c r="G45" s="437" t="s">
        <v>98</v>
      </c>
      <c r="H45" s="437"/>
      <c r="I45" s="36" t="s">
        <v>9</v>
      </c>
      <c r="J45" s="35" t="s">
        <v>196</v>
      </c>
      <c r="K45" s="437" t="s">
        <v>27</v>
      </c>
      <c r="L45" s="437"/>
      <c r="M45" s="36" t="s">
        <v>9</v>
      </c>
      <c r="N45" s="315" t="s">
        <v>254</v>
      </c>
      <c r="O45" s="415" t="s">
        <v>192</v>
      </c>
      <c r="P45" s="416"/>
      <c r="Q45" s="114" t="s">
        <v>9</v>
      </c>
      <c r="R45" s="191" t="s">
        <v>255</v>
      </c>
      <c r="S45" s="415" t="s">
        <v>192</v>
      </c>
      <c r="T45" s="416"/>
      <c r="U45" s="114" t="s">
        <v>9</v>
      </c>
      <c r="V45" s="299"/>
      <c r="W45" s="438"/>
      <c r="X45" s="439"/>
      <c r="Y45" s="235"/>
      <c r="Z45" s="233"/>
      <c r="AA45" s="234"/>
      <c r="AB45" s="234"/>
      <c r="AC45" s="235"/>
      <c r="AD45" s="234"/>
      <c r="AE45" s="234"/>
      <c r="AF45" s="234"/>
      <c r="AG45" s="235"/>
      <c r="AH45" s="366"/>
      <c r="AI45" s="507"/>
      <c r="AJ45" s="507"/>
      <c r="AK45" s="332"/>
      <c r="AL45" s="23"/>
      <c r="AM45" s="21"/>
      <c r="AN45" s="19"/>
    </row>
    <row r="46" spans="1:40" ht="15.75">
      <c r="A46" s="84"/>
      <c r="B46" s="85"/>
      <c r="C46" s="37"/>
      <c r="D46" s="94"/>
      <c r="E46" s="86"/>
      <c r="F46" s="85"/>
      <c r="G46" s="37"/>
      <c r="H46" s="37"/>
      <c r="I46" s="86"/>
      <c r="J46" s="85"/>
      <c r="K46" s="37"/>
      <c r="L46" s="37"/>
      <c r="M46" s="86"/>
      <c r="N46" s="316"/>
      <c r="O46" s="192"/>
      <c r="P46" s="193"/>
      <c r="Q46" s="195"/>
      <c r="R46" s="194"/>
      <c r="S46" s="192"/>
      <c r="T46" s="193"/>
      <c r="U46" s="195"/>
      <c r="V46" s="326"/>
      <c r="W46" s="156"/>
      <c r="X46" s="157"/>
      <c r="Y46" s="201"/>
      <c r="Z46" s="236"/>
      <c r="AA46" s="237"/>
      <c r="AB46" s="237"/>
      <c r="AC46" s="201"/>
      <c r="AD46" s="237"/>
      <c r="AE46" s="237"/>
      <c r="AF46" s="237"/>
      <c r="AG46" s="201"/>
      <c r="AH46" s="333"/>
      <c r="AI46" s="367"/>
      <c r="AJ46" s="367"/>
      <c r="AK46" s="368"/>
      <c r="AL46" s="442"/>
      <c r="AM46" s="450"/>
      <c r="AN46" s="19"/>
    </row>
    <row r="47" spans="1:40" ht="84.75" customHeight="1" thickBot="1">
      <c r="A47" s="68" t="s">
        <v>190</v>
      </c>
      <c r="B47" s="431" t="s">
        <v>214</v>
      </c>
      <c r="C47" s="432"/>
      <c r="D47" s="432"/>
      <c r="E47" s="433"/>
      <c r="F47" s="420" t="s">
        <v>240</v>
      </c>
      <c r="G47" s="421"/>
      <c r="H47" s="421"/>
      <c r="I47" s="422"/>
      <c r="J47" s="420" t="s">
        <v>245</v>
      </c>
      <c r="K47" s="421"/>
      <c r="L47" s="421"/>
      <c r="M47" s="422"/>
      <c r="N47" s="417" t="s">
        <v>247</v>
      </c>
      <c r="O47" s="418"/>
      <c r="P47" s="418"/>
      <c r="Q47" s="419"/>
      <c r="R47" s="417" t="s">
        <v>248</v>
      </c>
      <c r="S47" s="418"/>
      <c r="T47" s="418"/>
      <c r="U47" s="419"/>
      <c r="V47" s="496"/>
      <c r="W47" s="496"/>
      <c r="X47" s="496"/>
      <c r="Y47" s="497"/>
      <c r="Z47" s="236"/>
      <c r="AA47" s="237"/>
      <c r="AB47" s="237"/>
      <c r="AC47" s="201"/>
      <c r="AD47" s="237"/>
      <c r="AE47" s="237"/>
      <c r="AF47" s="237"/>
      <c r="AG47" s="201"/>
      <c r="AH47" s="509"/>
      <c r="AI47" s="513"/>
      <c r="AJ47" s="513"/>
      <c r="AK47" s="511"/>
      <c r="AL47" s="444"/>
      <c r="AM47" s="452"/>
      <c r="AN47" s="66"/>
    </row>
    <row r="48" spans="1:40" ht="15.75" thickBot="1">
      <c r="A48" s="226"/>
      <c r="B48" s="27">
        <v>15</v>
      </c>
      <c r="C48" s="28">
        <v>0</v>
      </c>
      <c r="D48" s="28">
        <v>15</v>
      </c>
      <c r="E48" s="29">
        <v>20</v>
      </c>
      <c r="F48" s="27">
        <v>15</v>
      </c>
      <c r="G48" s="28">
        <v>0</v>
      </c>
      <c r="H48" s="28">
        <v>15</v>
      </c>
      <c r="I48" s="29">
        <v>20</v>
      </c>
      <c r="J48" s="27">
        <v>10</v>
      </c>
      <c r="K48" s="28">
        <v>0</v>
      </c>
      <c r="L48" s="28">
        <v>15</v>
      </c>
      <c r="M48" s="29"/>
      <c r="N48" s="119">
        <v>5</v>
      </c>
      <c r="O48" s="119">
        <v>0</v>
      </c>
      <c r="P48" s="119">
        <v>10</v>
      </c>
      <c r="Q48" s="120"/>
      <c r="R48" s="118">
        <v>5</v>
      </c>
      <c r="S48" s="119">
        <v>0</v>
      </c>
      <c r="T48" s="119">
        <v>10</v>
      </c>
      <c r="U48" s="120"/>
      <c r="V48" s="237"/>
      <c r="W48" s="237"/>
      <c r="X48" s="237"/>
      <c r="Y48" s="201"/>
      <c r="Z48" s="202"/>
      <c r="AA48" s="199"/>
      <c r="AB48" s="199"/>
      <c r="AC48" s="200"/>
      <c r="AD48" s="199"/>
      <c r="AE48" s="199"/>
      <c r="AF48" s="199"/>
      <c r="AG48" s="200"/>
      <c r="AH48" s="369"/>
      <c r="AI48" s="370"/>
      <c r="AJ48" s="370"/>
      <c r="AK48" s="371"/>
      <c r="AL48" s="11"/>
      <c r="AM48" s="2"/>
      <c r="AN48" s="1"/>
    </row>
    <row r="49" spans="1:40" ht="16.5" customHeight="1" thickBot="1">
      <c r="A49" s="34"/>
      <c r="B49" s="35" t="s">
        <v>199</v>
      </c>
      <c r="C49" s="437" t="s">
        <v>27</v>
      </c>
      <c r="D49" s="476"/>
      <c r="E49" s="36" t="s">
        <v>9</v>
      </c>
      <c r="F49" s="35" t="s">
        <v>200</v>
      </c>
      <c r="G49" s="437" t="s">
        <v>64</v>
      </c>
      <c r="H49" s="437"/>
      <c r="I49" s="36" t="s">
        <v>9</v>
      </c>
      <c r="J49" s="35" t="s">
        <v>201</v>
      </c>
      <c r="K49" s="437" t="s">
        <v>64</v>
      </c>
      <c r="L49" s="437"/>
      <c r="M49" s="36" t="s">
        <v>9</v>
      </c>
      <c r="N49" s="35" t="s">
        <v>202</v>
      </c>
      <c r="O49" s="437" t="s">
        <v>27</v>
      </c>
      <c r="P49" s="437"/>
      <c r="Q49" s="36"/>
      <c r="R49" s="298"/>
      <c r="S49" s="295"/>
      <c r="T49" s="310"/>
      <c r="U49" s="295"/>
      <c r="V49" s="233"/>
      <c r="W49" s="295"/>
      <c r="X49" s="296"/>
      <c r="Y49" s="235"/>
      <c r="Z49" s="233"/>
      <c r="AA49" s="234"/>
      <c r="AB49" s="234"/>
      <c r="AC49" s="235"/>
      <c r="AD49" s="234"/>
      <c r="AE49" s="234"/>
      <c r="AF49" s="234"/>
      <c r="AG49" s="235"/>
      <c r="AH49" s="238" t="s">
        <v>258</v>
      </c>
      <c r="AI49" s="449" t="s">
        <v>184</v>
      </c>
      <c r="AJ49" s="449"/>
      <c r="AK49" s="297" t="s">
        <v>185</v>
      </c>
      <c r="AL49" s="23"/>
      <c r="AM49" s="21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37"/>
      <c r="I50" s="86"/>
      <c r="J50" s="85"/>
      <c r="K50" s="37"/>
      <c r="L50" s="37"/>
      <c r="M50" s="86"/>
      <c r="N50" s="85"/>
      <c r="O50" s="37"/>
      <c r="P50" s="37"/>
      <c r="Q50" s="86"/>
      <c r="R50" s="300"/>
      <c r="S50" s="156"/>
      <c r="T50" s="312"/>
      <c r="U50" s="287"/>
      <c r="V50" s="280"/>
      <c r="W50" s="156"/>
      <c r="X50" s="157"/>
      <c r="Y50" s="201"/>
      <c r="Z50" s="236"/>
      <c r="AA50" s="237"/>
      <c r="AB50" s="237"/>
      <c r="AC50" s="201"/>
      <c r="AD50" s="237"/>
      <c r="AE50" s="237"/>
      <c r="AF50" s="237"/>
      <c r="AG50" s="201"/>
      <c r="AH50" s="230"/>
      <c r="AI50" s="231"/>
      <c r="AJ50" s="231"/>
      <c r="AK50" s="231"/>
      <c r="AL50" s="442"/>
      <c r="AM50" s="450"/>
      <c r="AN50" s="19"/>
    </row>
    <row r="51" spans="1:40" ht="72.75" customHeight="1" thickBot="1">
      <c r="A51" s="68" t="s">
        <v>191</v>
      </c>
      <c r="B51" s="431" t="s">
        <v>225</v>
      </c>
      <c r="C51" s="432"/>
      <c r="D51" s="432"/>
      <c r="E51" s="433"/>
      <c r="F51" s="420" t="s">
        <v>246</v>
      </c>
      <c r="G51" s="421"/>
      <c r="H51" s="421"/>
      <c r="I51" s="422"/>
      <c r="J51" s="420" t="s">
        <v>69</v>
      </c>
      <c r="K51" s="421"/>
      <c r="L51" s="421"/>
      <c r="M51" s="422"/>
      <c r="N51" s="428" t="s">
        <v>70</v>
      </c>
      <c r="O51" s="429"/>
      <c r="P51" s="429"/>
      <c r="Q51" s="430"/>
      <c r="R51" s="492"/>
      <c r="S51" s="493"/>
      <c r="T51" s="312"/>
      <c r="U51" s="304"/>
      <c r="V51" s="305"/>
      <c r="W51" s="306"/>
      <c r="X51" s="306"/>
      <c r="Y51" s="307"/>
      <c r="Z51" s="236"/>
      <c r="AA51" s="237"/>
      <c r="AB51" s="237"/>
      <c r="AC51" s="201"/>
      <c r="AD51" s="237"/>
      <c r="AE51" s="237"/>
      <c r="AF51" s="237"/>
      <c r="AG51" s="201"/>
      <c r="AH51" s="466" t="s">
        <v>186</v>
      </c>
      <c r="AI51" s="467"/>
      <c r="AJ51" s="467"/>
      <c r="AK51" s="467"/>
      <c r="AL51" s="444"/>
      <c r="AM51" s="452"/>
      <c r="AN51" s="66"/>
    </row>
    <row r="52" spans="1:40" ht="17.25" customHeight="1" thickBot="1">
      <c r="A52" s="226"/>
      <c r="B52" s="27">
        <v>10</v>
      </c>
      <c r="C52" s="28">
        <v>0</v>
      </c>
      <c r="D52" s="28">
        <v>15</v>
      </c>
      <c r="E52" s="29"/>
      <c r="F52" s="27">
        <v>5</v>
      </c>
      <c r="G52" s="28">
        <v>0</v>
      </c>
      <c r="H52" s="28">
        <v>10</v>
      </c>
      <c r="I52" s="29"/>
      <c r="J52" s="27">
        <v>10</v>
      </c>
      <c r="K52" s="28">
        <v>10</v>
      </c>
      <c r="L52" s="28">
        <v>0</v>
      </c>
      <c r="M52" s="29"/>
      <c r="N52" s="27"/>
      <c r="O52" s="28"/>
      <c r="P52" s="28"/>
      <c r="Q52" s="29"/>
      <c r="R52" s="133"/>
      <c r="S52" s="102"/>
      <c r="T52" s="314"/>
      <c r="U52" s="290"/>
      <c r="V52" s="202"/>
      <c r="W52" s="199"/>
      <c r="X52" s="199"/>
      <c r="Y52" s="200"/>
      <c r="Z52" s="202"/>
      <c r="AA52" s="199"/>
      <c r="AB52" s="199"/>
      <c r="AC52" s="200"/>
      <c r="AD52" s="199"/>
      <c r="AE52" s="199"/>
      <c r="AF52" s="199"/>
      <c r="AG52" s="200"/>
      <c r="AH52" s="239"/>
      <c r="AI52" s="240"/>
      <c r="AJ52" s="240"/>
      <c r="AK52" s="240"/>
      <c r="AL52" s="11"/>
      <c r="AM52" s="2"/>
      <c r="AN52" s="1"/>
    </row>
    <row r="53" spans="15:40" ht="15.75">
      <c r="O53" s="20"/>
      <c r="P53" s="20"/>
      <c r="Q53" s="20"/>
      <c r="R53" s="20"/>
      <c r="S53" s="20"/>
      <c r="T53" s="20"/>
      <c r="U53" s="215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9"/>
      <c r="AI53" s="58"/>
      <c r="AJ53" s="53"/>
      <c r="AK53" s="20"/>
      <c r="AL53" s="20"/>
      <c r="AM53" s="20"/>
      <c r="AN53" s="20"/>
    </row>
    <row r="54" spans="15:40" ht="16.5" thickBot="1">
      <c r="O54" s="20"/>
      <c r="P54" s="20"/>
      <c r="Q54" s="20"/>
      <c r="R54" s="20"/>
      <c r="S54" s="20"/>
      <c r="T54" s="211"/>
      <c r="U54" s="215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9"/>
      <c r="AI54" s="58"/>
      <c r="AJ54" s="53"/>
      <c r="AK54" s="20"/>
      <c r="AL54" s="20"/>
      <c r="AM54" s="20"/>
      <c r="AN54" s="20"/>
    </row>
    <row r="55" spans="1:40" ht="18.75" thickBot="1">
      <c r="A55" s="204" t="s">
        <v>154</v>
      </c>
      <c r="B55" s="407" t="s">
        <v>155</v>
      </c>
      <c r="C55" s="408"/>
      <c r="D55" s="204" t="s">
        <v>156</v>
      </c>
      <c r="E55" s="205"/>
      <c r="F55" s="206"/>
      <c r="G55" s="206"/>
      <c r="H55" s="207"/>
      <c r="I55" s="207"/>
      <c r="J55" s="207"/>
      <c r="K55" s="207"/>
      <c r="L55" s="207"/>
      <c r="M55" s="20"/>
      <c r="N55" s="20"/>
      <c r="O55" s="20"/>
      <c r="P55" s="20"/>
      <c r="Q55" s="208"/>
      <c r="R55" s="209" t="s">
        <v>157</v>
      </c>
      <c r="S55" s="206"/>
      <c r="T55" s="206"/>
      <c r="U55" s="207"/>
      <c r="V55" s="207"/>
      <c r="W55" s="207"/>
      <c r="X55" s="207"/>
      <c r="Y55" s="53"/>
      <c r="Z55" s="53"/>
      <c r="AA55" s="53"/>
      <c r="AB55" s="53"/>
      <c r="AC55" s="53"/>
      <c r="AD55" s="53"/>
      <c r="AE55" s="53"/>
      <c r="AF55" s="53"/>
      <c r="AG55" s="53"/>
      <c r="AH55" s="59"/>
      <c r="AI55" s="58"/>
      <c r="AJ55" s="53"/>
      <c r="AK55" s="20"/>
      <c r="AL55" s="20"/>
      <c r="AM55" s="20"/>
      <c r="AN55" s="20"/>
    </row>
    <row r="56" spans="1:40" ht="16.5" thickBot="1">
      <c r="A56" s="409" t="s">
        <v>158</v>
      </c>
      <c r="B56" s="410"/>
      <c r="C56" s="410"/>
      <c r="D56" s="411"/>
      <c r="E56" s="206"/>
      <c r="F56" s="206"/>
      <c r="G56" s="206"/>
      <c r="H56" s="210"/>
      <c r="I56" s="210"/>
      <c r="J56" s="210"/>
      <c r="K56" s="210"/>
      <c r="L56" s="210"/>
      <c r="M56" s="20"/>
      <c r="N56" s="20"/>
      <c r="O56" s="20"/>
      <c r="P56" s="20"/>
      <c r="Q56" s="211"/>
      <c r="R56" s="211"/>
      <c r="S56" s="206"/>
      <c r="T56" s="206"/>
      <c r="U56" s="210"/>
      <c r="V56" s="210"/>
      <c r="W56" s="210"/>
      <c r="X56" s="21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6.5" thickBot="1">
      <c r="A57" s="412"/>
      <c r="B57" s="413"/>
      <c r="C57" s="413"/>
      <c r="D57" s="414"/>
      <c r="E57" s="206"/>
      <c r="F57" s="206"/>
      <c r="G57" s="206"/>
      <c r="H57" s="206"/>
      <c r="I57" s="206"/>
      <c r="J57" s="206"/>
      <c r="K57" s="206"/>
      <c r="L57" s="206"/>
      <c r="M57" s="20"/>
      <c r="N57" s="20"/>
      <c r="O57" s="20"/>
      <c r="P57" s="20"/>
      <c r="Q57" s="212"/>
      <c r="R57" s="209" t="s">
        <v>159</v>
      </c>
      <c r="S57" s="206"/>
      <c r="T57" s="206"/>
      <c r="U57" s="206"/>
      <c r="V57" s="206"/>
      <c r="W57" s="206"/>
      <c r="X57" s="206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16.5" thickBot="1">
      <c r="A58" s="204" t="s">
        <v>22</v>
      </c>
      <c r="B58" s="204" t="s">
        <v>23</v>
      </c>
      <c r="C58" s="204" t="s">
        <v>160</v>
      </c>
      <c r="D58" s="204" t="s">
        <v>161</v>
      </c>
      <c r="E58" s="206"/>
      <c r="F58" s="206"/>
      <c r="G58" s="206"/>
      <c r="H58" s="211"/>
      <c r="I58" s="211"/>
      <c r="J58" s="211"/>
      <c r="K58" s="206"/>
      <c r="L58" s="206"/>
      <c r="M58" s="20"/>
      <c r="N58" s="20"/>
      <c r="O58" s="20"/>
      <c r="P58" s="20"/>
      <c r="Q58" s="211"/>
      <c r="R58" s="211"/>
      <c r="S58" s="211"/>
      <c r="T58" s="211"/>
      <c r="U58" s="211"/>
      <c r="V58" s="211"/>
      <c r="W58" s="211"/>
      <c r="X58" s="211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6.5" thickBot="1">
      <c r="A59" s="205"/>
      <c r="B59" s="205"/>
      <c r="C59" s="205"/>
      <c r="D59" s="205"/>
      <c r="E59" s="206"/>
      <c r="F59" s="206"/>
      <c r="G59" s="206"/>
      <c r="H59" s="211"/>
      <c r="I59" s="211"/>
      <c r="J59" s="211"/>
      <c r="K59" s="206"/>
      <c r="L59" s="206"/>
      <c r="M59" s="20"/>
      <c r="N59" s="20"/>
      <c r="O59" s="20"/>
      <c r="P59" s="20"/>
      <c r="Q59" s="400"/>
      <c r="R59" s="209" t="s">
        <v>159</v>
      </c>
      <c r="S59" s="206"/>
      <c r="T59" s="206"/>
      <c r="U59" s="206"/>
      <c r="V59" s="206"/>
      <c r="W59" s="20"/>
      <c r="X59" s="211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16.5" thickBot="1">
      <c r="A60" s="214" t="s">
        <v>163</v>
      </c>
      <c r="B60" s="214"/>
      <c r="C60" s="214"/>
      <c r="D60" s="214"/>
      <c r="E60" s="214"/>
      <c r="F60" s="214"/>
      <c r="G60" s="214"/>
      <c r="H60" s="215"/>
      <c r="I60" s="215"/>
      <c r="J60" s="215"/>
      <c r="K60" s="216"/>
      <c r="L60" s="216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1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24" ht="18.75" thickBot="1">
      <c r="A61" s="217" t="s">
        <v>257</v>
      </c>
      <c r="B61" s="214"/>
      <c r="C61" s="214"/>
      <c r="D61" s="214"/>
      <c r="E61" s="214"/>
      <c r="F61" s="214"/>
      <c r="G61" s="214"/>
      <c r="H61" s="215"/>
      <c r="I61" s="215"/>
      <c r="J61" s="215"/>
      <c r="K61" s="216"/>
      <c r="L61" s="216"/>
      <c r="M61" s="20"/>
      <c r="N61" s="20"/>
      <c r="O61" s="20"/>
      <c r="P61" s="20"/>
      <c r="Q61" s="213"/>
      <c r="R61" s="209" t="s">
        <v>162</v>
      </c>
      <c r="S61" s="206"/>
      <c r="T61" s="206"/>
      <c r="U61" s="207"/>
      <c r="V61" s="211"/>
      <c r="W61" s="211"/>
      <c r="X61" s="215"/>
    </row>
    <row r="62" spans="1:18" ht="15.75">
      <c r="A62" s="214" t="s">
        <v>256</v>
      </c>
      <c r="B62" s="214"/>
      <c r="C62" s="214"/>
      <c r="D62" s="214"/>
      <c r="E62" s="214"/>
      <c r="F62" s="214"/>
      <c r="G62" s="214"/>
      <c r="H62" s="215"/>
      <c r="I62" s="215"/>
      <c r="J62" s="215"/>
      <c r="K62" s="216"/>
      <c r="L62" s="216"/>
      <c r="M62" s="20"/>
      <c r="N62" s="20"/>
      <c r="O62" s="25"/>
      <c r="P62" s="25"/>
      <c r="Q62" s="25"/>
      <c r="R62" s="25"/>
    </row>
    <row r="63" spans="1:18" ht="15.75">
      <c r="A63" s="214" t="s">
        <v>167</v>
      </c>
      <c r="B63" s="214"/>
      <c r="C63" s="214"/>
      <c r="D63" s="214"/>
      <c r="E63" s="214"/>
      <c r="F63" s="214"/>
      <c r="G63" s="214"/>
      <c r="H63" s="215"/>
      <c r="I63" s="215"/>
      <c r="J63" s="215"/>
      <c r="K63" s="216"/>
      <c r="L63" s="216"/>
      <c r="M63" s="20"/>
      <c r="N63" s="20"/>
      <c r="O63" s="222"/>
      <c r="P63" s="222"/>
      <c r="Q63" s="222"/>
      <c r="R63" s="222"/>
    </row>
    <row r="64" spans="1:14" ht="15.75">
      <c r="A64" s="214" t="s">
        <v>169</v>
      </c>
      <c r="B64" s="214"/>
      <c r="C64" s="214"/>
      <c r="D64" s="214"/>
      <c r="E64" s="214"/>
      <c r="F64" s="214"/>
      <c r="G64" s="214"/>
      <c r="H64" s="215"/>
      <c r="I64" s="215"/>
      <c r="J64" s="215"/>
      <c r="K64" s="216"/>
      <c r="L64" s="216"/>
      <c r="M64" s="25"/>
      <c r="N64" s="25"/>
    </row>
    <row r="65" spans="1:14" ht="15.75">
      <c r="A65" s="217" t="s">
        <v>260</v>
      </c>
      <c r="B65" s="217"/>
      <c r="C65" s="217"/>
      <c r="D65" s="217"/>
      <c r="E65" s="214"/>
      <c r="F65" s="214"/>
      <c r="G65" s="214"/>
      <c r="H65" s="215"/>
      <c r="I65" s="215"/>
      <c r="J65" s="215"/>
      <c r="K65" s="216"/>
      <c r="L65" s="216"/>
      <c r="M65" s="222"/>
      <c r="N65" s="222"/>
    </row>
    <row r="69" spans="1:10" ht="18">
      <c r="A69" s="205"/>
      <c r="B69" s="206"/>
      <c r="C69" s="206"/>
      <c r="D69" s="207"/>
      <c r="E69" s="207"/>
      <c r="F69" s="207"/>
      <c r="G69" s="207"/>
      <c r="H69" s="207"/>
      <c r="I69" s="20"/>
      <c r="J69" s="20"/>
    </row>
    <row r="70" spans="1:32" ht="18">
      <c r="A70" s="206"/>
      <c r="B70" s="206"/>
      <c r="C70" s="206"/>
      <c r="D70" s="210"/>
      <c r="E70" s="210"/>
      <c r="F70" s="210"/>
      <c r="G70" s="210"/>
      <c r="H70" s="210"/>
      <c r="I70" s="20"/>
      <c r="J70" s="20"/>
      <c r="K70" s="20"/>
      <c r="L70" s="207"/>
      <c r="M70" s="207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20"/>
      <c r="AA70" s="20"/>
      <c r="AB70" s="52"/>
      <c r="AC70" s="20"/>
      <c r="AD70" s="50" t="e">
        <f>(#REF!+AL31+AL34+AL40+AL52+AL57+AL62)*15+#REF!*10</f>
        <v>#REF!</v>
      </c>
      <c r="AE70" s="51" t="e">
        <f>#REF!+AM31+AM34+AM40+AM52+AM57+AM62+#REF!</f>
        <v>#REF!</v>
      </c>
      <c r="AF70" s="20"/>
    </row>
    <row r="71" spans="1:32" ht="15.75">
      <c r="A71" s="206"/>
      <c r="B71" s="206"/>
      <c r="C71" s="206"/>
      <c r="D71" s="206"/>
      <c r="E71" s="206"/>
      <c r="F71" s="206"/>
      <c r="G71" s="206"/>
      <c r="H71" s="206"/>
      <c r="I71" s="20"/>
      <c r="J71" s="20"/>
      <c r="K71" s="20"/>
      <c r="L71" s="210"/>
      <c r="M71" s="210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20"/>
      <c r="AA71" s="20"/>
      <c r="AB71" s="20"/>
      <c r="AC71" s="20"/>
      <c r="AD71" s="20"/>
      <c r="AE71" s="20"/>
      <c r="AF71" s="20"/>
    </row>
    <row r="72" spans="1:32" ht="15.75">
      <c r="A72" s="206"/>
      <c r="B72" s="206"/>
      <c r="C72" s="206"/>
      <c r="D72" s="211"/>
      <c r="E72" s="211"/>
      <c r="F72" s="211"/>
      <c r="G72" s="206"/>
      <c r="H72" s="206"/>
      <c r="I72" s="20"/>
      <c r="J72" s="20"/>
      <c r="K72" s="20"/>
      <c r="L72" s="206"/>
      <c r="M72" s="206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96"/>
      <c r="AA72" s="96"/>
      <c r="AB72" s="96"/>
      <c r="AC72" s="20"/>
      <c r="AD72" s="20"/>
      <c r="AE72" s="20"/>
      <c r="AF72" s="20"/>
    </row>
    <row r="73" spans="1:36" ht="15.75">
      <c r="A73" s="205"/>
      <c r="B73" s="205"/>
      <c r="C73" s="205"/>
      <c r="D73" s="205"/>
      <c r="E73" s="206"/>
      <c r="F73" s="206"/>
      <c r="G73" s="206"/>
      <c r="H73" s="211"/>
      <c r="I73" s="211"/>
      <c r="J73" s="211"/>
      <c r="K73" s="206"/>
      <c r="L73" s="206"/>
      <c r="M73" s="20"/>
      <c r="N73" s="20"/>
      <c r="O73" s="20"/>
      <c r="P73" s="211"/>
      <c r="Q73" s="211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20"/>
      <c r="AE73" s="20"/>
      <c r="AF73" s="20"/>
      <c r="AG73" s="20"/>
      <c r="AH73" s="20"/>
      <c r="AI73" s="20"/>
      <c r="AJ73" s="20"/>
    </row>
    <row r="74" spans="1:40" ht="15.75">
      <c r="A74" s="214"/>
      <c r="B74" s="214"/>
      <c r="C74" s="214"/>
      <c r="D74" s="214"/>
      <c r="E74" s="214"/>
      <c r="F74" s="214"/>
      <c r="G74" s="214"/>
      <c r="H74" s="215"/>
      <c r="I74" s="215"/>
      <c r="J74" s="215"/>
      <c r="K74" s="216"/>
      <c r="L74" s="216"/>
      <c r="M74" s="20"/>
      <c r="N74" s="20"/>
      <c r="O74" s="20"/>
      <c r="P74" s="20"/>
      <c r="Q74" s="20"/>
      <c r="R74" s="20"/>
      <c r="S74" s="20"/>
      <c r="T74" s="20"/>
      <c r="U74" s="211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20"/>
      <c r="AI74" s="20"/>
      <c r="AJ74" s="20"/>
      <c r="AK74" s="20"/>
      <c r="AL74" s="20"/>
      <c r="AM74" s="20"/>
      <c r="AN74" s="20"/>
    </row>
    <row r="75" spans="1:40" ht="15.75">
      <c r="A75" s="217"/>
      <c r="B75" s="214"/>
      <c r="C75" s="214"/>
      <c r="D75" s="214"/>
      <c r="E75" s="214"/>
      <c r="F75" s="214"/>
      <c r="G75" s="214"/>
      <c r="H75" s="215"/>
      <c r="I75" s="215"/>
      <c r="J75" s="215"/>
      <c r="K75" s="216"/>
      <c r="L75" s="216"/>
      <c r="M75" s="20"/>
      <c r="N75" s="20"/>
      <c r="O75" s="20"/>
      <c r="P75" s="20"/>
      <c r="Q75" s="20"/>
      <c r="R75" s="20"/>
      <c r="S75" s="20"/>
      <c r="T75" s="20"/>
      <c r="U75" s="215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9"/>
      <c r="AI75" s="58"/>
      <c r="AJ75" s="53"/>
      <c r="AK75" s="20"/>
      <c r="AL75" s="20"/>
      <c r="AM75" s="20"/>
      <c r="AN75" s="20"/>
    </row>
    <row r="76" spans="1:40" ht="15.75">
      <c r="A76" s="214"/>
      <c r="B76" s="214"/>
      <c r="C76" s="214"/>
      <c r="D76" s="214"/>
      <c r="E76" s="214"/>
      <c r="F76" s="214"/>
      <c r="G76" s="214"/>
      <c r="H76" s="215"/>
      <c r="I76" s="215"/>
      <c r="J76" s="215"/>
      <c r="K76" s="216"/>
      <c r="L76" s="216"/>
      <c r="M76" s="20"/>
      <c r="N76" s="20"/>
      <c r="O76" s="20"/>
      <c r="P76" s="20"/>
      <c r="Q76" s="20"/>
      <c r="R76" s="20"/>
      <c r="S76" s="20"/>
      <c r="T76" s="211"/>
      <c r="U76" s="215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9"/>
      <c r="AI76" s="58"/>
      <c r="AJ76" s="53"/>
      <c r="AK76" s="20"/>
      <c r="AL76" s="20"/>
      <c r="AM76" s="20"/>
      <c r="AN76" s="20"/>
    </row>
    <row r="77" spans="1:40" ht="15.75">
      <c r="A77" s="214"/>
      <c r="B77" s="214"/>
      <c r="C77" s="214"/>
      <c r="D77" s="214"/>
      <c r="E77" s="214"/>
      <c r="F77" s="214"/>
      <c r="G77" s="214"/>
      <c r="H77" s="215"/>
      <c r="I77" s="215"/>
      <c r="J77" s="215"/>
      <c r="K77" s="216"/>
      <c r="L77" s="216"/>
      <c r="M77" s="20"/>
      <c r="N77" s="20"/>
      <c r="O77" s="20"/>
      <c r="P77" s="20"/>
      <c r="Q77" s="20"/>
      <c r="R77" s="20"/>
      <c r="S77" s="20"/>
      <c r="T77" s="215"/>
      <c r="U77" s="215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9"/>
      <c r="AI77" s="58"/>
      <c r="AJ77" s="53"/>
      <c r="AK77" s="20"/>
      <c r="AL77" s="20"/>
      <c r="AM77" s="20"/>
      <c r="AN77" s="20"/>
    </row>
    <row r="78" spans="1:40" ht="15.75">
      <c r="A78" s="214"/>
      <c r="B78" s="214"/>
      <c r="C78" s="214"/>
      <c r="D78" s="214"/>
      <c r="E78" s="214"/>
      <c r="F78" s="214"/>
      <c r="G78" s="214"/>
      <c r="H78" s="215"/>
      <c r="I78" s="215"/>
      <c r="J78" s="215"/>
      <c r="K78" s="216"/>
      <c r="L78" s="216"/>
      <c r="M78" s="25"/>
      <c r="N78" s="25"/>
      <c r="O78" s="25"/>
      <c r="P78" s="20"/>
      <c r="Q78" s="20"/>
      <c r="R78" s="20"/>
      <c r="S78" s="20"/>
      <c r="T78" s="215"/>
      <c r="U78" s="215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</row>
    <row r="79" spans="1:40" ht="15.75">
      <c r="A79" s="217"/>
      <c r="B79" s="217"/>
      <c r="C79" s="217"/>
      <c r="D79" s="217"/>
      <c r="E79" s="214"/>
      <c r="F79" s="214"/>
      <c r="G79" s="214"/>
      <c r="H79" s="215"/>
      <c r="I79" s="215"/>
      <c r="J79" s="215"/>
      <c r="K79" s="216"/>
      <c r="L79" s="216"/>
      <c r="M79" s="222"/>
      <c r="N79" s="222"/>
      <c r="O79" s="222"/>
      <c r="P79" s="25"/>
      <c r="Q79" s="25"/>
      <c r="R79" s="25"/>
      <c r="S79" s="25"/>
      <c r="T79" s="215"/>
      <c r="U79" s="21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</row>
    <row r="80" spans="15:40" ht="15.75">
      <c r="O80" s="211"/>
      <c r="P80" s="222"/>
      <c r="Q80" s="222"/>
      <c r="R80" s="222"/>
      <c r="S80" s="222"/>
      <c r="T80" s="21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</row>
    <row r="81" spans="16:40" ht="15.75">
      <c r="P81" s="211"/>
      <c r="Q81" s="211"/>
      <c r="R81" s="211"/>
      <c r="S81" s="211"/>
      <c r="T81" s="21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</row>
  </sheetData>
  <sheetProtection/>
  <mergeCells count="169">
    <mergeCell ref="B55:C55"/>
    <mergeCell ref="AL50:AL51"/>
    <mergeCell ref="AM50:AM51"/>
    <mergeCell ref="B51:E51"/>
    <mergeCell ref="F51:I51"/>
    <mergeCell ref="J51:M51"/>
    <mergeCell ref="R51:S51"/>
    <mergeCell ref="N51:Q51"/>
    <mergeCell ref="AH51:AK51"/>
    <mergeCell ref="AH47:AK47"/>
    <mergeCell ref="C49:D49"/>
    <mergeCell ref="G49:H49"/>
    <mergeCell ref="K49:L49"/>
    <mergeCell ref="AI49:AJ49"/>
    <mergeCell ref="O49:P49"/>
    <mergeCell ref="AI45:AJ45"/>
    <mergeCell ref="AL46:AL47"/>
    <mergeCell ref="AM46:AM47"/>
    <mergeCell ref="B47:E47"/>
    <mergeCell ref="F47:I47"/>
    <mergeCell ref="J47:M47"/>
    <mergeCell ref="V47:Y47"/>
    <mergeCell ref="N47:Q47"/>
    <mergeCell ref="R47:U47"/>
    <mergeCell ref="C45:D45"/>
    <mergeCell ref="G45:H45"/>
    <mergeCell ref="K45:L45"/>
    <mergeCell ref="W45:X45"/>
    <mergeCell ref="O45:P45"/>
    <mergeCell ref="S45:T45"/>
    <mergeCell ref="AA41:AB41"/>
    <mergeCell ref="AI41:AJ41"/>
    <mergeCell ref="AL42:AL43"/>
    <mergeCell ref="AM42:AM43"/>
    <mergeCell ref="F43:I43"/>
    <mergeCell ref="J43:M43"/>
    <mergeCell ref="V43:Y43"/>
    <mergeCell ref="Z43:AC43"/>
    <mergeCell ref="N43:Q43"/>
    <mergeCell ref="R43:U43"/>
    <mergeCell ref="AI36:AJ36"/>
    <mergeCell ref="AL37:AL39"/>
    <mergeCell ref="AM37:AM39"/>
    <mergeCell ref="B39:E39"/>
    <mergeCell ref="F39:I39"/>
    <mergeCell ref="J39:M39"/>
    <mergeCell ref="R39:S39"/>
    <mergeCell ref="V39:Y39"/>
    <mergeCell ref="AH39:AK39"/>
    <mergeCell ref="C36:D36"/>
    <mergeCell ref="G36:H36"/>
    <mergeCell ref="K36:L36"/>
    <mergeCell ref="W36:X36"/>
    <mergeCell ref="O41:P41"/>
    <mergeCell ref="S41:T41"/>
    <mergeCell ref="C41:D41"/>
    <mergeCell ref="G41:H41"/>
    <mergeCell ref="K41:L41"/>
    <mergeCell ref="W41:X41"/>
    <mergeCell ref="F34:I34"/>
    <mergeCell ref="J34:M34"/>
    <mergeCell ref="V34:Y34"/>
    <mergeCell ref="Z34:AC34"/>
    <mergeCell ref="O32:P32"/>
    <mergeCell ref="N34:Q34"/>
    <mergeCell ref="W32:X32"/>
    <mergeCell ref="AA32:AB32"/>
    <mergeCell ref="AI32:AJ32"/>
    <mergeCell ref="AL33:AL34"/>
    <mergeCell ref="AM33:AM34"/>
    <mergeCell ref="S26:T26"/>
    <mergeCell ref="S32:T32"/>
    <mergeCell ref="R34:U34"/>
    <mergeCell ref="C26:D26"/>
    <mergeCell ref="C32:D32"/>
    <mergeCell ref="G32:H32"/>
    <mergeCell ref="K32:L32"/>
    <mergeCell ref="G26:H26"/>
    <mergeCell ref="K26:L26"/>
    <mergeCell ref="AL27:AL29"/>
    <mergeCell ref="AM27:AM29"/>
    <mergeCell ref="AH28:AK30"/>
    <mergeCell ref="B28:E29"/>
    <mergeCell ref="F28:I29"/>
    <mergeCell ref="J28:M29"/>
    <mergeCell ref="N28:Q29"/>
    <mergeCell ref="R28:U29"/>
    <mergeCell ref="F23:I23"/>
    <mergeCell ref="AI26:AJ26"/>
    <mergeCell ref="P12:Q12"/>
    <mergeCell ref="N13:Q13"/>
    <mergeCell ref="N18:Q18"/>
    <mergeCell ref="S16:T16"/>
    <mergeCell ref="R18:U18"/>
    <mergeCell ref="R23:U24"/>
    <mergeCell ref="O26:P26"/>
    <mergeCell ref="AL22:AL23"/>
    <mergeCell ref="AM22:AM23"/>
    <mergeCell ref="B23:E23"/>
    <mergeCell ref="C21:D21"/>
    <mergeCell ref="G21:H21"/>
    <mergeCell ref="K21:L21"/>
    <mergeCell ref="O21:P21"/>
    <mergeCell ref="N23:Q23"/>
    <mergeCell ref="S21:T21"/>
    <mergeCell ref="AI21:AJ21"/>
    <mergeCell ref="AI16:AJ16"/>
    <mergeCell ref="AL17:AL18"/>
    <mergeCell ref="AM17:AM18"/>
    <mergeCell ref="B18:E18"/>
    <mergeCell ref="F18:I18"/>
    <mergeCell ref="J18:M18"/>
    <mergeCell ref="AH18:AK18"/>
    <mergeCell ref="C16:D16"/>
    <mergeCell ref="O16:P16"/>
    <mergeCell ref="G16:H16"/>
    <mergeCell ref="K16:L16"/>
    <mergeCell ref="C11:D11"/>
    <mergeCell ref="G11:H11"/>
    <mergeCell ref="K11:L11"/>
    <mergeCell ref="D12:E12"/>
    <mergeCell ref="J13:M13"/>
    <mergeCell ref="R13:S13"/>
    <mergeCell ref="AI7:AJ7"/>
    <mergeCell ref="F8:I8"/>
    <mergeCell ref="J8:M8"/>
    <mergeCell ref="L12:M12"/>
    <mergeCell ref="H12:I12"/>
    <mergeCell ref="O11:P11"/>
    <mergeCell ref="V8:Y8"/>
    <mergeCell ref="Z8:AC8"/>
    <mergeCell ref="AD8:AG8"/>
    <mergeCell ref="AH8:AK8"/>
    <mergeCell ref="C7:D7"/>
    <mergeCell ref="G7:H7"/>
    <mergeCell ref="K7:L7"/>
    <mergeCell ref="R8:U8"/>
    <mergeCell ref="W7:X7"/>
    <mergeCell ref="AA7:AB7"/>
    <mergeCell ref="AE7:AF7"/>
    <mergeCell ref="J4:M4"/>
    <mergeCell ref="V4:Y4"/>
    <mergeCell ref="Z4:AC4"/>
    <mergeCell ref="AD4:AG4"/>
    <mergeCell ref="R4:U4"/>
    <mergeCell ref="S7:T7"/>
    <mergeCell ref="AH2:AK2"/>
    <mergeCell ref="C3:D3"/>
    <mergeCell ref="G3:H3"/>
    <mergeCell ref="K3:L3"/>
    <mergeCell ref="W3:X3"/>
    <mergeCell ref="AA3:AB3"/>
    <mergeCell ref="AE3:AF3"/>
    <mergeCell ref="B1:AG1"/>
    <mergeCell ref="V2:Y2"/>
    <mergeCell ref="Z2:AC2"/>
    <mergeCell ref="AD2:AG2"/>
    <mergeCell ref="R2:U2"/>
    <mergeCell ref="S3:T3"/>
    <mergeCell ref="A56:D57"/>
    <mergeCell ref="J2:M2"/>
    <mergeCell ref="N2:Q2"/>
    <mergeCell ref="J23:M23"/>
    <mergeCell ref="O3:P3"/>
    <mergeCell ref="N4:Q4"/>
    <mergeCell ref="B4:E4"/>
    <mergeCell ref="O7:P7"/>
    <mergeCell ref="N8:Q8"/>
    <mergeCell ref="F13: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2013-03-15T13:24:08Z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6Y2RPV4R5W5M-28-107</vt:lpwstr>
  </property>
  <property fmtid="{D5CDD505-2E9C-101B-9397-08002B2CF9AE}" pid="4" name="_dlc_DocIdItemGu">
    <vt:lpwstr>7c1d7aa5-c73a-4594-9748-b1232858ff8f</vt:lpwstr>
  </property>
  <property fmtid="{D5CDD505-2E9C-101B-9397-08002B2CF9AE}" pid="5" name="_dlc_DocIdU">
    <vt:lpwstr>https://www.uni-ruse.bg/education/students/_layouts/15/DocIdRedir.aspx?ID=6Y2RPV4R5W5M-28-107, 6Y2RPV4R5W5M-28-107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10700.0000000000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